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8855" windowHeight="11475" firstSheet="2" activeTab="5"/>
  </bookViews>
  <sheets>
    <sheet name="Munka1" sheetId="1" r:id="rId1"/>
    <sheet name="5. és 6. osztály egyéni" sheetId="2" r:id="rId2"/>
    <sheet name="5. és 6. osztály csoportos" sheetId="3" r:id="rId3"/>
    <sheet name="7. és 8. osztály egyéni" sheetId="5" r:id="rId4"/>
    <sheet name="7. és 8. osztály csoportos" sheetId="4" r:id="rId5"/>
    <sheet name="9-12. osztály egyéni" sheetId="6" r:id="rId6"/>
    <sheet name="9-12. osztály csoportos" sheetId="7" r:id="rId7"/>
  </sheets>
  <definedNames>
    <definedName name="_xlnm._FilterDatabase" localSheetId="0" hidden="1">Munka1!$A$1:$AE$63</definedName>
  </definedNames>
  <calcPr calcId="124519"/>
</workbook>
</file>

<file path=xl/calcChain.xml><?xml version="1.0" encoding="utf-8"?>
<calcChain xmlns="http://schemas.openxmlformats.org/spreadsheetml/2006/main">
  <c r="AE3" i="1"/>
  <c r="AE4"/>
  <c r="AE34"/>
  <c r="AE44"/>
  <c r="AE21"/>
  <c r="AE63"/>
  <c r="AE9"/>
  <c r="AE32"/>
  <c r="AE33"/>
  <c r="AE56"/>
  <c r="AE13"/>
  <c r="AE22"/>
  <c r="AE31"/>
  <c r="AE23"/>
  <c r="AE54"/>
  <c r="AE53"/>
  <c r="AE19"/>
  <c r="AE20"/>
  <c r="AE55"/>
  <c r="AE46"/>
  <c r="AE50"/>
  <c r="AE24"/>
  <c r="AE25"/>
  <c r="AE26"/>
  <c r="AE27"/>
  <c r="AE28"/>
  <c r="AE12"/>
  <c r="AE11"/>
  <c r="AE15"/>
  <c r="AE5"/>
  <c r="AE30"/>
  <c r="AE17"/>
  <c r="AE35"/>
  <c r="AE36"/>
  <c r="AE16"/>
  <c r="AE38"/>
  <c r="AE39"/>
  <c r="AE40"/>
  <c r="AE41"/>
  <c r="AE42"/>
  <c r="AE43"/>
  <c r="AE10"/>
  <c r="AE60"/>
  <c r="AE62"/>
  <c r="AE47"/>
  <c r="AE48"/>
  <c r="AE49"/>
  <c r="AE45"/>
  <c r="AE51"/>
  <c r="AE52"/>
  <c r="AE37"/>
  <c r="AE14"/>
  <c r="AE7"/>
  <c r="AE6"/>
  <c r="AE57"/>
  <c r="AE58"/>
  <c r="AE59"/>
  <c r="AE18"/>
  <c r="AE61"/>
  <c r="AE8"/>
  <c r="AE29"/>
  <c r="AE2"/>
  <c r="P51"/>
  <c r="P34"/>
  <c r="P5"/>
</calcChain>
</file>

<file path=xl/comments1.xml><?xml version="1.0" encoding="utf-8"?>
<comments xmlns="http://schemas.openxmlformats.org/spreadsheetml/2006/main">
  <authors>
    <author>Hebekft</author>
    <author>Marcsi</author>
  </authors>
  <commentList>
    <comment ref="AB14" authorId="0">
      <text>
        <r>
          <rPr>
            <b/>
            <sz val="9"/>
            <color indexed="81"/>
            <rFont val="Tahoma"/>
            <family val="2"/>
            <charset val="238"/>
          </rPr>
          <t>Hebekft:</t>
        </r>
        <r>
          <rPr>
            <sz val="9"/>
            <color indexed="81"/>
            <rFont val="Tahoma"/>
            <family val="2"/>
            <charset val="238"/>
          </rPr>
          <t xml:space="preserve">
csoportos feladatnál egy feladatlapot kell beküldeni
</t>
        </r>
      </text>
    </comment>
    <comment ref="AA15" authorId="0">
      <text>
        <r>
          <rPr>
            <b/>
            <sz val="9"/>
            <color indexed="81"/>
            <rFont val="Tahoma"/>
            <family val="2"/>
            <charset val="238"/>
          </rPr>
          <t>Hebekft:</t>
        </r>
        <r>
          <rPr>
            <sz val="9"/>
            <color indexed="81"/>
            <rFont val="Tahoma"/>
            <family val="2"/>
            <charset val="238"/>
          </rPr>
          <t xml:space="preserve">
név nélkül érkezett
</t>
        </r>
      </text>
    </comment>
    <comment ref="AC15" authorId="0">
      <text>
        <r>
          <rPr>
            <b/>
            <sz val="9"/>
            <color indexed="81"/>
            <rFont val="Tahoma"/>
            <family val="2"/>
            <charset val="238"/>
          </rPr>
          <t>Hebekft:</t>
        </r>
        <r>
          <rPr>
            <sz val="9"/>
            <color indexed="81"/>
            <rFont val="Tahoma"/>
            <family val="2"/>
            <charset val="238"/>
          </rPr>
          <t xml:space="preserve">
név nélkül érkezett
</t>
        </r>
      </text>
    </comment>
    <comment ref="Z39" authorId="1">
      <text>
        <r>
          <rPr>
            <b/>
            <sz val="9"/>
            <color indexed="81"/>
            <rFont val="Tahoma"/>
            <family val="2"/>
            <charset val="238"/>
          </rPr>
          <t>Marcsi:</t>
        </r>
        <r>
          <rPr>
            <sz val="9"/>
            <color indexed="81"/>
            <rFont val="Tahoma"/>
            <family val="2"/>
            <charset val="238"/>
          </rPr>
          <t xml:space="preserve">
nincs bélyeg</t>
        </r>
      </text>
    </comment>
    <comment ref="Z41" authorId="0">
      <text>
        <r>
          <rPr>
            <b/>
            <sz val="9"/>
            <color indexed="81"/>
            <rFont val="Tahoma"/>
            <family val="2"/>
            <charset val="238"/>
          </rPr>
          <t>Hebekft:</t>
        </r>
        <r>
          <rPr>
            <sz val="9"/>
            <color indexed="81"/>
            <rFont val="Tahoma"/>
            <family val="2"/>
            <charset val="238"/>
          </rPr>
          <t xml:space="preserve">
csak 5Ft-os bélyeg volt rajta, vissza jött.
</t>
        </r>
      </text>
    </comment>
  </commentList>
</comments>
</file>

<file path=xl/comments2.xml><?xml version="1.0" encoding="utf-8"?>
<comments xmlns="http://schemas.openxmlformats.org/spreadsheetml/2006/main">
  <authors>
    <author>Hebekft</author>
  </authors>
  <commentList>
    <comment ref="I9" authorId="0">
      <text>
        <r>
          <rPr>
            <b/>
            <sz val="9"/>
            <color indexed="81"/>
            <rFont val="Tahoma"/>
            <family val="2"/>
            <charset val="238"/>
          </rPr>
          <t>Hebekft:</t>
        </r>
        <r>
          <rPr>
            <sz val="9"/>
            <color indexed="81"/>
            <rFont val="Tahoma"/>
            <family val="2"/>
            <charset val="238"/>
          </rPr>
          <t xml:space="preserve">
csoportos feladatnál egy feladatlapot kell beküldeni
</t>
        </r>
      </text>
    </comment>
    <comment ref="H10" authorId="0">
      <text>
        <r>
          <rPr>
            <b/>
            <sz val="9"/>
            <color indexed="81"/>
            <rFont val="Tahoma"/>
            <family val="2"/>
            <charset val="238"/>
          </rPr>
          <t>Hebekft:</t>
        </r>
        <r>
          <rPr>
            <sz val="9"/>
            <color indexed="81"/>
            <rFont val="Tahoma"/>
            <family val="2"/>
            <charset val="238"/>
          </rPr>
          <t xml:space="preserve">
név nélkül érkezett
</t>
        </r>
      </text>
    </comment>
    <comment ref="J10" authorId="0">
      <text>
        <r>
          <rPr>
            <b/>
            <sz val="9"/>
            <color indexed="81"/>
            <rFont val="Tahoma"/>
            <family val="2"/>
            <charset val="238"/>
          </rPr>
          <t>Hebekft:</t>
        </r>
        <r>
          <rPr>
            <sz val="9"/>
            <color indexed="81"/>
            <rFont val="Tahoma"/>
            <family val="2"/>
            <charset val="238"/>
          </rPr>
          <t xml:space="preserve">
név nélkül érkezett
</t>
        </r>
      </text>
    </comment>
  </commentList>
</comments>
</file>

<file path=xl/comments3.xml><?xml version="1.0" encoding="utf-8"?>
<comments xmlns="http://schemas.openxmlformats.org/spreadsheetml/2006/main">
  <authors>
    <author>Hebekft</author>
    <author>Marcsi</author>
  </authors>
  <commentList>
    <comment ref="G9" authorId="0">
      <text>
        <r>
          <rPr>
            <b/>
            <sz val="9"/>
            <color indexed="81"/>
            <rFont val="Tahoma"/>
            <family val="2"/>
            <charset val="238"/>
          </rPr>
          <t>Hebekft:</t>
        </r>
        <r>
          <rPr>
            <sz val="9"/>
            <color indexed="81"/>
            <rFont val="Tahoma"/>
            <family val="2"/>
            <charset val="238"/>
          </rPr>
          <t xml:space="preserve">
csak 5Ft-os bélyeg volt rajta, vissza jött.
</t>
        </r>
      </text>
    </comment>
    <comment ref="G10" authorId="1">
      <text>
        <r>
          <rPr>
            <b/>
            <sz val="9"/>
            <color indexed="81"/>
            <rFont val="Tahoma"/>
            <family val="2"/>
            <charset val="238"/>
          </rPr>
          <t>Marcsi:</t>
        </r>
        <r>
          <rPr>
            <sz val="9"/>
            <color indexed="81"/>
            <rFont val="Tahoma"/>
            <family val="2"/>
            <charset val="238"/>
          </rPr>
          <t xml:space="preserve">
nincs bélyeg</t>
        </r>
      </text>
    </comment>
  </commentList>
</comments>
</file>

<file path=xl/sharedStrings.xml><?xml version="1.0" encoding="utf-8"?>
<sst xmlns="http://schemas.openxmlformats.org/spreadsheetml/2006/main" count="1598" uniqueCount="419">
  <si>
    <t>Város</t>
  </si>
  <si>
    <t xml:space="preserve">Iskola </t>
  </si>
  <si>
    <t>tantárgy</t>
  </si>
  <si>
    <t>verseny típus</t>
  </si>
  <si>
    <t>honnan értesült</t>
  </si>
  <si>
    <t>azonosító</t>
  </si>
  <si>
    <t>iskola iranyito</t>
  </si>
  <si>
    <t>isk cime</t>
  </si>
  <si>
    <t>isk cime2</t>
  </si>
  <si>
    <t>iskola email</t>
  </si>
  <si>
    <t>kapcsolat neve</t>
  </si>
  <si>
    <t>kapcsolat iranyitó</t>
  </si>
  <si>
    <t>kapcs címe</t>
  </si>
  <si>
    <t>kapcs cime2</t>
  </si>
  <si>
    <t>kapcsolat email</t>
  </si>
  <si>
    <t>kapcsolat telefon</t>
  </si>
  <si>
    <t>bank címe</t>
  </si>
  <si>
    <t>Egyéni tanulók</t>
  </si>
  <si>
    <t>Csoportos tanulók</t>
  </si>
  <si>
    <t>korcsoport</t>
  </si>
  <si>
    <t>fizetési mód</t>
  </si>
  <si>
    <t>megjegyzés</t>
  </si>
  <si>
    <t>hírlevél</t>
  </si>
  <si>
    <t>kísérő típusa</t>
  </si>
  <si>
    <t>1. forduló</t>
  </si>
  <si>
    <t>2. forduló</t>
  </si>
  <si>
    <t>3. forduló</t>
  </si>
  <si>
    <t>4. forduló</t>
  </si>
  <si>
    <t>5. forduló</t>
  </si>
  <si>
    <t>Összesen</t>
  </si>
  <si>
    <t>Ács</t>
  </si>
  <si>
    <t>Ácsi Gárdonyi Géza Általános Iskola</t>
  </si>
  <si>
    <t>Nyelvtan</t>
  </si>
  <si>
    <t>5 fordulós levelezőversenyre nevezek</t>
  </si>
  <si>
    <t>Korábbi versenyzők</t>
  </si>
  <si>
    <t xml:space="preserve">Fő út 88     </t>
  </si>
  <si>
    <t>acsigardonyi@gmail.com</t>
  </si>
  <si>
    <t>Szalókiné Polónyi Judit</t>
  </si>
  <si>
    <t xml:space="preserve">       </t>
  </si>
  <si>
    <t>judit.polonyi@gmail.com</t>
  </si>
  <si>
    <t>06-30/6936625</t>
  </si>
  <si>
    <t>Szalókiné Polónyi Judit 2941 Ács Bajcsy-Zs. u. 14</t>
  </si>
  <si>
    <t>Szijj Csenge</t>
  </si>
  <si>
    <t>7. és 8. osztály</t>
  </si>
  <si>
    <t>átutalás</t>
  </si>
  <si>
    <t>nem</t>
  </si>
  <si>
    <t>tanár</t>
  </si>
  <si>
    <t>Békéscsaba</t>
  </si>
  <si>
    <t>Andrássy Gyula Gimnázium és Kollégium</t>
  </si>
  <si>
    <t xml:space="preserve">Andrássy út 56     </t>
  </si>
  <si>
    <t>andrassygimi@andrassygimi.hu</t>
  </si>
  <si>
    <t>Illyésné Bencze Éva</t>
  </si>
  <si>
    <t>benczeevi76@gmail.com</t>
  </si>
  <si>
    <t>Tóth Fanni 5600 Békéscsaba Andrássy út  56</t>
  </si>
  <si>
    <t>Tóth Fanni</t>
  </si>
  <si>
    <t>9 - 12. osztály</t>
  </si>
  <si>
    <t>igen</t>
  </si>
  <si>
    <t>Budapest</t>
  </si>
  <si>
    <t>Bornemisza Péter Gimnázium</t>
  </si>
  <si>
    <t>Hírlevélből</t>
  </si>
  <si>
    <t xml:space="preserve">Száva utca 1.     </t>
  </si>
  <si>
    <t>titkarsag@bpg.hu</t>
  </si>
  <si>
    <t>Kovács Ágnes</t>
  </si>
  <si>
    <t>akovacs@bpg.hu</t>
  </si>
  <si>
    <t>06 30 565 2717</t>
  </si>
  <si>
    <t>Bornemisza Péter Gimnázium 1107 Budapest Száva utca 1.</t>
  </si>
  <si>
    <t>Czuczor Milán</t>
  </si>
  <si>
    <t>5. és 6. osztály</t>
  </si>
  <si>
    <t>Bornemisza Péter GImnázium</t>
  </si>
  <si>
    <t xml:space="preserve">Újszász u. 54/B     </t>
  </si>
  <si>
    <t>bpg@bpg.hu</t>
  </si>
  <si>
    <t>Lajkó Anita</t>
  </si>
  <si>
    <t>alajko@bpg.hu</t>
  </si>
  <si>
    <t>Lajkó Anita 1165 Budapest Újszász u.  54/B</t>
  </si>
  <si>
    <t>Surányi Petra</t>
  </si>
  <si>
    <t>Budai Ciszterci Szent Imre Gimnázium</t>
  </si>
  <si>
    <t xml:space="preserve">Villányi út 27.     </t>
  </si>
  <si>
    <t>iskola@szig.hu</t>
  </si>
  <si>
    <t>Berzsenyi Eszter</t>
  </si>
  <si>
    <t>best.szig@gmail.com</t>
  </si>
  <si>
    <t>06 20 9 215 030</t>
  </si>
  <si>
    <t>Budai Ciszterci Szent Imre Gimnázium 1114 Budapest Villányi út 27.</t>
  </si>
  <si>
    <t>Németh Zsófia, Barcza Katalin, Csubák Szonja</t>
  </si>
  <si>
    <t>CELLDÖMÖLK</t>
  </si>
  <si>
    <t xml:space="preserve">ÁRPÁD u. 34.     </t>
  </si>
  <si>
    <t>celliskola@cellkabel.hu</t>
  </si>
  <si>
    <t>KÜLLEI KATALIN</t>
  </si>
  <si>
    <t>kkuellei@gmail.com</t>
  </si>
  <si>
    <t>70/313-9202</t>
  </si>
  <si>
    <t xml:space="preserve">    </t>
  </si>
  <si>
    <t>Kisvári Benedek</t>
  </si>
  <si>
    <t>Csekk(+140 Ft)</t>
  </si>
  <si>
    <t>Dénes Luca</t>
  </si>
  <si>
    <t>Dunakeszi</t>
  </si>
  <si>
    <t>Dunakeszi Bárdos Lajos Általános Iskola</t>
  </si>
  <si>
    <t xml:space="preserve">Iskola sétány 18.     </t>
  </si>
  <si>
    <t>bardos@bardosiskola.hu</t>
  </si>
  <si>
    <t>Kapornai Lilla Erzsébet</t>
  </si>
  <si>
    <t>kapornaililla@freemail.hu</t>
  </si>
  <si>
    <t>+36 70 202-3488</t>
  </si>
  <si>
    <t>Banki befizetés</t>
  </si>
  <si>
    <t>Varga Ágota</t>
  </si>
  <si>
    <t>2016/0368</t>
  </si>
  <si>
    <t>László Aliz Abigél</t>
  </si>
  <si>
    <t>Raikovich Levente</t>
  </si>
  <si>
    <t>Raikovich Tibor</t>
  </si>
  <si>
    <t>Keszthely</t>
  </si>
  <si>
    <t>Életfa Általános és Alapfokú Művészeti Iskola</t>
  </si>
  <si>
    <t xml:space="preserve">Vaszary K. u. 12.    </t>
  </si>
  <si>
    <t>eletfa.iskola@gmail.com</t>
  </si>
  <si>
    <t>Vincze Piroska</t>
  </si>
  <si>
    <t>vinczepiroska@citromail.hu</t>
  </si>
  <si>
    <t>70/5913114</t>
  </si>
  <si>
    <t>Érd</t>
  </si>
  <si>
    <t>Érdi Teleki Sámuel Általános Iskola</t>
  </si>
  <si>
    <t xml:space="preserve">Törökbálinti út 1.     </t>
  </si>
  <si>
    <t>teleki.erd@gmail.com</t>
  </si>
  <si>
    <t>Frank Lászlóné</t>
  </si>
  <si>
    <t>gabi.frankne@gmail.com</t>
  </si>
  <si>
    <t>06/30/295-1698</t>
  </si>
  <si>
    <t>Bory Attila, Fris Gergely, Székely Szabolcs</t>
  </si>
  <si>
    <t>Szeretném kérni, hogy a nyelvtan és irodalom verseny nevezési díját egy csekken küldjék.</t>
  </si>
  <si>
    <t>Für Alexandra, Czinege Regina</t>
  </si>
  <si>
    <t>Kéri Boglárka, Molnár Emese Lilla</t>
  </si>
  <si>
    <t>Székely Zoltán, Karmacsi Benedek</t>
  </si>
  <si>
    <t>Matyasovszky Nelli, Matyasovszky Emma, Kukla Enikő</t>
  </si>
  <si>
    <t>Forráskút</t>
  </si>
  <si>
    <t>Forráskúti Általános Iskola és AMI</t>
  </si>
  <si>
    <t xml:space="preserve">Jókai utca 32     </t>
  </si>
  <si>
    <t>iskola@forraskut.hu</t>
  </si>
  <si>
    <t>Kocsispéterné Hunyadvári Éva</t>
  </si>
  <si>
    <t>hunyieva@gmail.com</t>
  </si>
  <si>
    <t>A Forráskúti Általános Iskolás Gyermekekért Alapítvány 6793 Forráskút Jókai utca 32</t>
  </si>
  <si>
    <t>Csongrádi Kamilla, Dudás Nelli, Gál Violetta</t>
  </si>
  <si>
    <t xml:space="preserve">A nevezési díjat igyekszünk péntekig (06. 24.) átutalni.  2016/0828 fizetsve  </t>
  </si>
  <si>
    <t>EGER</t>
  </si>
  <si>
    <t>Gárdonyi Géza Ciszterci Gimnázium</t>
  </si>
  <si>
    <t xml:space="preserve">Széchenyi 17      </t>
  </si>
  <si>
    <t>titkarsag@gardonyi-eger.hu</t>
  </si>
  <si>
    <t>Barnáné Fekete Mónika</t>
  </si>
  <si>
    <t>monafekete@gmail.com</t>
  </si>
  <si>
    <t>06-20-9642996</t>
  </si>
  <si>
    <t>Barnáné Fekete Mónika 3300 EGER Kacsapart 1</t>
  </si>
  <si>
    <t>Németh Anna</t>
  </si>
  <si>
    <t>Eger</t>
  </si>
  <si>
    <t xml:space="preserve">Kacsapart 1      </t>
  </si>
  <si>
    <t>0620-9642-996</t>
  </si>
  <si>
    <t>Barnáné Fekete Mónika 3300 Eger Kacsapart 1</t>
  </si>
  <si>
    <t>Sipos Anna, Halász Veronika</t>
  </si>
  <si>
    <t xml:space="preserve"> ingyen 2 versenyző  6407605 tanári pontrendszer postázva</t>
  </si>
  <si>
    <t>Szórólapról</t>
  </si>
  <si>
    <t xml:space="preserve">Széchenyi utca 17     </t>
  </si>
  <si>
    <t>Dr. Szabó Zsuzsanna</t>
  </si>
  <si>
    <t>retexsis@gmail.com</t>
  </si>
  <si>
    <t>Veres nóra 3300  Eger Széchenyi utca 17.</t>
  </si>
  <si>
    <t>Veres Nóra</t>
  </si>
  <si>
    <t>Mátramindszent</t>
  </si>
  <si>
    <t>II. János Pál Pápa Katolikus Óvoda és Általános Iskola Mátramindszenti Tagintézménye</t>
  </si>
  <si>
    <t xml:space="preserve">Kossuth tér 42372     </t>
  </si>
  <si>
    <t>toldinecsernokhenrietta@gmail.com</t>
  </si>
  <si>
    <t>Toldiné Csernók Henrietta</t>
  </si>
  <si>
    <t>Bata Melissza</t>
  </si>
  <si>
    <t>Toldiné Csernó Henrietta</t>
  </si>
  <si>
    <t>Kaposvár</t>
  </si>
  <si>
    <t>Kaposvári Munkácsy Mihály Gimnázium</t>
  </si>
  <si>
    <t xml:space="preserve">Kossuth L. u. 48.    </t>
  </si>
  <si>
    <t>titkar@mail.mmgsz.sulinet.hu</t>
  </si>
  <si>
    <t>Tuducné Erbár Szilvia</t>
  </si>
  <si>
    <t>ehrbarszilvia@gmail.com</t>
  </si>
  <si>
    <t>06 30 / 504 44 01</t>
  </si>
  <si>
    <t>Tuducné Erbár Szilvia 7400 Kaposvár Kossuth L. u. 48.</t>
  </si>
  <si>
    <t>Pál Boglárka, Séta Henriett, Török Liliána</t>
  </si>
  <si>
    <t>Oláh Luca, Szabó Nikolett</t>
  </si>
  <si>
    <t>Part Kinga, Vig Dorina</t>
  </si>
  <si>
    <t>Berke Zsófia, Bőzsöny Panna, Pintér Eliza</t>
  </si>
  <si>
    <t>Kaposvári SZC Eötvös Loránd Műszaki Szakközépiskolája, Szakiskolája és Kollégiuma</t>
  </si>
  <si>
    <t>Ismerős ajánlotta</t>
  </si>
  <si>
    <t xml:space="preserve">Pázmány P. u. 17.    </t>
  </si>
  <si>
    <t>kaposvari.eotvos@gmail.com</t>
  </si>
  <si>
    <t>Bognár Barbara</t>
  </si>
  <si>
    <t>barbi0822@freemail.hu</t>
  </si>
  <si>
    <t>30/233-45-37</t>
  </si>
  <si>
    <t>Kaposvári Szakképzési Centrum 151103 7400 Kaposvár Virág u. 32.</t>
  </si>
  <si>
    <t>Ivusza Martin, Henth Bertalan, Szemesi Krisztina</t>
  </si>
  <si>
    <t>2016/0251</t>
  </si>
  <si>
    <t>Kempelen Farkas Gimnázium</t>
  </si>
  <si>
    <t>Iskolai tanártól</t>
  </si>
  <si>
    <t xml:space="preserve">Közgazdász utca 42624     </t>
  </si>
  <si>
    <t>kfg@kfg.hu</t>
  </si>
  <si>
    <t>Bakó Tünde</t>
  </si>
  <si>
    <t>tunde@kfg.hu</t>
  </si>
  <si>
    <t>Skrabák Boglárka  és Skrabák  Virág 1224 Budapest Thököly utca 29.</t>
  </si>
  <si>
    <t>Skrabák Boglárka</t>
  </si>
  <si>
    <t>szülő</t>
  </si>
  <si>
    <t>Skrabák Virág</t>
  </si>
  <si>
    <t>Nagyvarsány</t>
  </si>
  <si>
    <t>Kisvárdai Református Óvoda, Általános Iskola, Gimnázium és Kollégium Nagyvarsányi Tagintézménye</t>
  </si>
  <si>
    <t xml:space="preserve">Kossuth út 42720     </t>
  </si>
  <si>
    <t>isk.nagyvarsany@freemail.hu</t>
  </si>
  <si>
    <t>Kozák Klaudia</t>
  </si>
  <si>
    <t>kozakklaudia0519@gmail.com</t>
  </si>
  <si>
    <t>06-20-359-4987</t>
  </si>
  <si>
    <t>HEBE  Nyelvmester verseny 4812 Nagyvarsány Kossuth út 12-16</t>
  </si>
  <si>
    <t>Jene Zsófia, Sebestyén Ádám, Vincze Balázs</t>
  </si>
  <si>
    <t xml:space="preserve">Kossuth u. 42720     </t>
  </si>
  <si>
    <t>Ötfordulós Nyelvtan verseny 4812 Nagyvarsány Kossuth u. 12-16</t>
  </si>
  <si>
    <t>Tóth Maja Napsugár</t>
  </si>
  <si>
    <t>Sebestyén Eszter, Szántó Gréta Anna</t>
  </si>
  <si>
    <t>Kodály Zoltán Általános Iskola és Gimnázium Budapest</t>
  </si>
  <si>
    <t xml:space="preserve">Marczibányi tér 1.     </t>
  </si>
  <si>
    <t>Sztrida Emília</t>
  </si>
  <si>
    <t xml:space="preserve">Epreserdő u. 14.     </t>
  </si>
  <si>
    <t>sztrida.emi@gmail.com</t>
  </si>
  <si>
    <t>06-20-438-59-33</t>
  </si>
  <si>
    <t>Sztridáné Kurucz Krisztina 1098 Budapest Epreserdő u.  14.</t>
  </si>
  <si>
    <t>Horváthné Karlovitz Katalin</t>
  </si>
  <si>
    <t>Miskolc</t>
  </si>
  <si>
    <t>Lévay József Református Gimnázium és Diákotthon</t>
  </si>
  <si>
    <t xml:space="preserve">Kálvin u. 2.     </t>
  </si>
  <si>
    <t>administration@levay.sulinet.hu</t>
  </si>
  <si>
    <t>Lenkei Éva</t>
  </si>
  <si>
    <t>lenkeva@freemail.hu</t>
  </si>
  <si>
    <t>70-9310083</t>
  </si>
  <si>
    <t>Lévay József Református Gimnázium és Diákotthon 3530 Miskolc Kálvin u. 2.</t>
  </si>
  <si>
    <t>Madzin Emilia, Szabados Dorottya, Szabó Zoltán Ábel</t>
  </si>
  <si>
    <t>Povázsayné Barkó Krisztina</t>
  </si>
  <si>
    <t>Hargitai Barbara, Jónás Dominika, Nagy Réka</t>
  </si>
  <si>
    <t>Lovász László</t>
  </si>
  <si>
    <t>Pécs</t>
  </si>
  <si>
    <t>Mecsekaljai Iskola Székhelyintézménye</t>
  </si>
  <si>
    <t xml:space="preserve">Bánki Donát utca 2.    </t>
  </si>
  <si>
    <t>bankiiskigazg@gmail.com</t>
  </si>
  <si>
    <t>Lőrinczné Mohácsi Beatrix</t>
  </si>
  <si>
    <t>mohacsi.beatrix@freemail.hu</t>
  </si>
  <si>
    <t>20-9508108</t>
  </si>
  <si>
    <t>Lőrinczné Mohácsi Beatrix 7635 Pécs Közép-Makár 6.</t>
  </si>
  <si>
    <t>Novreczky Flóra, Törő Kata, Zsíros Balázs</t>
  </si>
  <si>
    <t>Budaörs</t>
  </si>
  <si>
    <t>Mindszenty József Római Katolikus Óvoda és Nyelvoktató Német Nemzetiségi Általános Iskola</t>
  </si>
  <si>
    <t xml:space="preserve">Esze Tamás utca 1.    </t>
  </si>
  <si>
    <t>mindszentyjozsef@gmail.com</t>
  </si>
  <si>
    <t>Gilányi Magdolna</t>
  </si>
  <si>
    <t>gilanyi.magdolna@gmail.com</t>
  </si>
  <si>
    <t>Mindszenty József Római Katolikus Óvoda és Nyelvoktató Német Nemzetiségi Általános Iskola 2040 Budaörs Esze Tamás utca 1.</t>
  </si>
  <si>
    <t>Hegedüs Anna Barbara</t>
  </si>
  <si>
    <t>Mór</t>
  </si>
  <si>
    <t>Móri Petőfi Sándor Általános Iskola</t>
  </si>
  <si>
    <t xml:space="preserve">Lovarda 7.      </t>
  </si>
  <si>
    <t>morpetofi@datatrans.hu</t>
  </si>
  <si>
    <t>Varga Béláné</t>
  </si>
  <si>
    <t>22/407097</t>
  </si>
  <si>
    <t>Klein Kata</t>
  </si>
  <si>
    <t>Rózsaszín utalvány</t>
  </si>
  <si>
    <t>fizetve</t>
  </si>
  <si>
    <t>Mosonmagyaróvár</t>
  </si>
  <si>
    <t>Mosonmagyaróvári Fekete István Ált. Isk.</t>
  </si>
  <si>
    <t xml:space="preserve">Gorkij út 29.     </t>
  </si>
  <si>
    <t>fiai.movar@gmail.com</t>
  </si>
  <si>
    <t>Winkler Péntek Anett</t>
  </si>
  <si>
    <t>pentekanett@freemail.hu</t>
  </si>
  <si>
    <t>70-278-30-64</t>
  </si>
  <si>
    <t>Winkler- Péntek Anett 9231 Máriakálnok Rákóczi út 51.</t>
  </si>
  <si>
    <t>Nagy Lilla Júlia</t>
  </si>
  <si>
    <t>Kiserné Tóth Gabriella</t>
  </si>
  <si>
    <t xml:space="preserve">Mosonmagyaróvári Kossuth Lajos Gimnázium </t>
  </si>
  <si>
    <t xml:space="preserve">Gorkij utca 1     </t>
  </si>
  <si>
    <t>titkarsag@kossuthmovar.hu</t>
  </si>
  <si>
    <t xml:space="preserve">Alkotmány utca 3/B     </t>
  </si>
  <si>
    <t>anitabrattengeier@gmail.com</t>
  </si>
  <si>
    <t>Brattengeier Anita  9200 Mosonmagyaróvár  Alkotmány utca  3/B</t>
  </si>
  <si>
    <t>Brattengeier Dorka</t>
  </si>
  <si>
    <t>Kern Éva</t>
  </si>
  <si>
    <t>Nyírcsaholy</t>
  </si>
  <si>
    <t>Nyírcsaholyi Benedek Elek Általános Iskola</t>
  </si>
  <si>
    <t>Google</t>
  </si>
  <si>
    <t xml:space="preserve">Hunyadi út 25     </t>
  </si>
  <si>
    <t>csaholyisk@gmail.com</t>
  </si>
  <si>
    <t>Balogh Györgyi</t>
  </si>
  <si>
    <t>baloghgyorgyi84@gmail.com</t>
  </si>
  <si>
    <t>Balogh Györgyi 4356 Nyírcsaholy Hunyadi út 25</t>
  </si>
  <si>
    <t>Fagyas Trisztán, Parag László, Tóth Máté</t>
  </si>
  <si>
    <t>Fedecsku Márton, Makkai Balázs, Sipeki Boglárka</t>
  </si>
  <si>
    <t>Nyíregyháza</t>
  </si>
  <si>
    <t>Nyíregyházi Zrínyi Ilona Gimnázium és Kollégium</t>
  </si>
  <si>
    <t xml:space="preserve">Széchenyi u. 29-37.     </t>
  </si>
  <si>
    <t>zrinyigimn@gmail.com</t>
  </si>
  <si>
    <t>Nagy Andrea</t>
  </si>
  <si>
    <t>nagy.andrea.ajtp@gmail.com</t>
  </si>
  <si>
    <t>06-20-218-4834</t>
  </si>
  <si>
    <t>KLIK 153031 AJTP 1054 Budapest Bajcsy-Zsilinszky u. 42-46.</t>
  </si>
  <si>
    <t>Molnár Szandra</t>
  </si>
  <si>
    <t>Kovácsné Győri Gabriella</t>
  </si>
  <si>
    <t>Orosháza</t>
  </si>
  <si>
    <t>Orosházi Vörösmarty Mihály Általános Iskola</t>
  </si>
  <si>
    <t xml:space="preserve">Vörösmarty utca 4     </t>
  </si>
  <si>
    <t>ovm@vmoh.hu</t>
  </si>
  <si>
    <t>Virágos Gyöngyi</t>
  </si>
  <si>
    <t xml:space="preserve">Szent István utca 65/A    </t>
  </si>
  <si>
    <t>viragos.gyongyi@helvet-farm.hu</t>
  </si>
  <si>
    <t>Virágos Gyöngyi 5900 Orosháza Szent István utca 65/A</t>
  </si>
  <si>
    <t>Lukács Eszter</t>
  </si>
  <si>
    <t>2016/0189</t>
  </si>
  <si>
    <t>Káptalanfa</t>
  </si>
  <si>
    <t>Pusztai Ferenc Általános Iskola</t>
  </si>
  <si>
    <t xml:space="preserve">Kossuth 75      </t>
  </si>
  <si>
    <t>iskolakaptalanfa@gmail.com</t>
  </si>
  <si>
    <t>Stall Anita</t>
  </si>
  <si>
    <t>stallanita@gmail.com</t>
  </si>
  <si>
    <t>Stall Anita 8456 Noszlop  Jókai M.u. 45.</t>
  </si>
  <si>
    <t>Nagy Fanni, Dáni Míra, Szakonyi Bence Szabolcs</t>
  </si>
  <si>
    <t>Szeberényi Gusztáv Adolf Evangélikus Gimnázium, Művészeti Szakközépiskola, Általános Iskola, Óvoda, Alapfokú Művészeti Iskola és Kollégium</t>
  </si>
  <si>
    <t>Facebookról</t>
  </si>
  <si>
    <t xml:space="preserve">Szeberényi tér 2.     </t>
  </si>
  <si>
    <t>dr. Borsos Károlyné</t>
  </si>
  <si>
    <t>Lőkösháza</t>
  </si>
  <si>
    <t xml:space="preserve">Árpád utca 30/A.     </t>
  </si>
  <si>
    <t>borsoskarolyne@freemail.hu</t>
  </si>
  <si>
    <t>0670/540-7945</t>
  </si>
  <si>
    <t>Borsos Zita</t>
  </si>
  <si>
    <t>Szabó Nóra</t>
  </si>
  <si>
    <t>Várpalota</t>
  </si>
  <si>
    <t>Várkerti Általános Iskola Vásárhelyi András Tagiskolája</t>
  </si>
  <si>
    <t xml:space="preserve">Tési út 3./B     </t>
  </si>
  <si>
    <t>vasarhelyia81@gmail.com</t>
  </si>
  <si>
    <t>Szabó Zita</t>
  </si>
  <si>
    <t>zita.sz@gmail.com</t>
  </si>
  <si>
    <t>06-88-582-290</t>
  </si>
  <si>
    <t>Szabó Zita 8100 Várpalota Tési út 3./B</t>
  </si>
  <si>
    <t>Dröszler Botond</t>
  </si>
  <si>
    <t>2016/0386</t>
  </si>
  <si>
    <t>Zrínyi Ilona Gimnázium és Kollégium</t>
  </si>
  <si>
    <t xml:space="preserve">Széchenyi utca 29-37.     </t>
  </si>
  <si>
    <t>Fábriné Estók Ágnes</t>
  </si>
  <si>
    <t>fabrine.e.agnes@gmail.com</t>
  </si>
  <si>
    <t>06 70 380 77 40</t>
  </si>
  <si>
    <t>Bálint Eszter</t>
  </si>
  <si>
    <t xml:space="preserve">  A számlát postai úton kérjük az iskolába.  A Nyelvmester nevű versenyre jelentkezünk.</t>
  </si>
  <si>
    <t>Grajczár Zsuzsanna</t>
  </si>
  <si>
    <t>Ibrány</t>
  </si>
  <si>
    <t>Csernyéczki Csabáné</t>
  </si>
  <si>
    <t xml:space="preserve">Jókai utca 23     </t>
  </si>
  <si>
    <t>csernyeczkine@gmail.com</t>
  </si>
  <si>
    <t xml:space="preserve">Csernyéczki Nóra </t>
  </si>
  <si>
    <t>2016/0808 fizetve</t>
  </si>
  <si>
    <t>Magyarbóly</t>
  </si>
  <si>
    <t>Fenyvesi Rita</t>
  </si>
  <si>
    <t xml:space="preserve">Ady 25.      </t>
  </si>
  <si>
    <t>mbolysuli@gmail.com</t>
  </si>
  <si>
    <t>Búsz Zoltán</t>
  </si>
  <si>
    <t>Gárdony</t>
  </si>
  <si>
    <t>Kiszlinger Renáta</t>
  </si>
  <si>
    <t xml:space="preserve">Vajda János utca 27    </t>
  </si>
  <si>
    <t>kiszlinger.renata@gmail.com</t>
  </si>
  <si>
    <t>Kiszlinger Ádám 2485 Gárdony Vajda János utca 27</t>
  </si>
  <si>
    <t>Kiszlinger Ádám</t>
  </si>
  <si>
    <t>Kiscsatári Enikő</t>
  </si>
  <si>
    <t xml:space="preserve">Alsóőr u. 8.     </t>
  </si>
  <si>
    <t>kiscsatari@chello.hu</t>
  </si>
  <si>
    <t>Biró Palmira 1142 Budapest Alsóőr u. 8</t>
  </si>
  <si>
    <t>Biró Palmira</t>
  </si>
  <si>
    <t>Sztrida Orsolya</t>
  </si>
  <si>
    <t xml:space="preserve">Epreserdő utca 42474     </t>
  </si>
  <si>
    <t>sztrida.orsolya@upcmail.hu</t>
  </si>
  <si>
    <t xml:space="preserve"> 1098 Budapest Epreserdő utca 14/4</t>
  </si>
  <si>
    <t>Győr</t>
  </si>
  <si>
    <t>Lazurné Török LÍvia</t>
  </si>
  <si>
    <t xml:space="preserve">Ikva u. 61.     </t>
  </si>
  <si>
    <t>datoli@vipmail.hu</t>
  </si>
  <si>
    <t>30/7177014</t>
  </si>
  <si>
    <t>Lazurné Török Lívia 9024 Győr Ikva utca 61.</t>
  </si>
  <si>
    <t>Lazur Réka</t>
  </si>
  <si>
    <t>A tavalyi jó tapasztalatok miatt nevezünk újra a versenyre, de most már a testvérrel is.</t>
  </si>
  <si>
    <t>Lazur Dániel</t>
  </si>
  <si>
    <t>Richly Gáborné</t>
  </si>
  <si>
    <t xml:space="preserve">Jendrassik u. 5.     </t>
  </si>
  <si>
    <t>richly.karpati.eva@gmail.com</t>
  </si>
  <si>
    <t>06-20-7703824</t>
  </si>
  <si>
    <t>Richly Margaréta</t>
  </si>
  <si>
    <t>2016/0816 fizetve</t>
  </si>
  <si>
    <t>Hatvan</t>
  </si>
  <si>
    <t>Oroszlán Anett</t>
  </si>
  <si>
    <t xml:space="preserve">Hatvanas 7.      </t>
  </si>
  <si>
    <t>pszichologus60@gmail.com</t>
  </si>
  <si>
    <t>30/2669710</t>
  </si>
  <si>
    <t>Egyházi Hanna 3000 Hatvan Hatvanas 7.</t>
  </si>
  <si>
    <t>Egyházi Hanna</t>
  </si>
  <si>
    <t>2016/0257 -  fizetve</t>
  </si>
  <si>
    <t>Hegyi Imre</t>
  </si>
  <si>
    <t xml:space="preserve">Batthyány Ilona utca 34    </t>
  </si>
  <si>
    <t>tope@t-online.hu</t>
  </si>
  <si>
    <t>30/243 78 78</t>
  </si>
  <si>
    <t>Hegyi Tamás 1164 Budapest Batthyány Ilona utca 34</t>
  </si>
  <si>
    <t>Hegyi Tamás</t>
  </si>
  <si>
    <t>2016/0299 fizetve</t>
  </si>
  <si>
    <t>Lővey Gyöngyi</t>
  </si>
  <si>
    <t xml:space="preserve">Balázs B. utca 34 A203   </t>
  </si>
  <si>
    <t>loveygy@gmail.com</t>
  </si>
  <si>
    <t>Lővey Gyöngyi 1094 Budapest Balázs B. utca 34 A203</t>
  </si>
  <si>
    <t xml:space="preserve">Lővey Bence Máté </t>
  </si>
  <si>
    <t>Vágóné Vörös Éva</t>
  </si>
  <si>
    <t xml:space="preserve">Jeges u. 30.     </t>
  </si>
  <si>
    <t>voroseva@gmail.com</t>
  </si>
  <si>
    <t>Vágó Dalma</t>
  </si>
  <si>
    <t>Kérném, hogy a csekket az alábbi címre küldjék:  Vágóné Vörös Éva  1185 Budapest, Jeges u. 30.</t>
  </si>
  <si>
    <t>Albitre Szilvia</t>
  </si>
  <si>
    <t xml:space="preserve">Széher út 29.     </t>
  </si>
  <si>
    <t>szilvia.albitre@bonduelle.com</t>
  </si>
  <si>
    <t xml:space="preserve">Albitre Flavie ua.   </t>
  </si>
  <si>
    <t>Albitre Flavie</t>
  </si>
  <si>
    <t>Celldömölki Városi Általános Iskola</t>
  </si>
  <si>
    <t>Küllei Katalin</t>
  </si>
  <si>
    <t xml:space="preserve">Felkészítő tanár </t>
  </si>
  <si>
    <t>Nagy Réka Sára, Balogh Alexandra,Kakasi Tamara</t>
  </si>
  <si>
    <t>Borbély Viktória, Borbély Blanka</t>
  </si>
  <si>
    <t>Ibrányi Árpád Fejedelem Általános Iskola,</t>
  </si>
  <si>
    <t>Szanyiné Kántor Tünde</t>
  </si>
  <si>
    <t>helyezett</t>
  </si>
  <si>
    <t>ajándékot és oklevelet kap</t>
  </si>
  <si>
    <t>oklevelet kap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</si>
</sst>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Alignment="1">
      <alignment horizontal="left" indent="1"/>
    </xf>
    <xf numFmtId="0" fontId="0" fillId="0" borderId="0" xfId="0" applyFill="1"/>
    <xf numFmtId="0" fontId="0" fillId="0" borderId="0" xfId="0" applyFill="1" applyAlignment="1">
      <alignment horizontal="left" indent="1"/>
    </xf>
    <xf numFmtId="0" fontId="1" fillId="2" borderId="0" xfId="0" applyFont="1" applyFill="1" applyAlignment="1" applyProtection="1">
      <alignment horizontal="left" indent="1"/>
      <protection locked="0" hidden="1"/>
    </xf>
    <xf numFmtId="0" fontId="0" fillId="2" borderId="0" xfId="0" applyFill="1" applyAlignment="1" applyProtection="1">
      <alignment horizontal="left" indent="1"/>
      <protection locked="0" hidden="1"/>
    </xf>
    <xf numFmtId="0" fontId="1" fillId="0" borderId="0" xfId="0" applyFont="1" applyFill="1" applyAlignment="1" applyProtection="1">
      <alignment horizontal="left" indent="1"/>
      <protection locked="0" hidden="1"/>
    </xf>
    <xf numFmtId="0" fontId="0" fillId="0" borderId="0" xfId="0" applyFill="1" applyAlignment="1" applyProtection="1">
      <alignment horizontal="left" indent="1"/>
      <protection locked="0" hidden="1"/>
    </xf>
    <xf numFmtId="0" fontId="0" fillId="0" borderId="0" xfId="0" applyProtection="1">
      <protection locked="0" hidden="1"/>
    </xf>
    <xf numFmtId="0" fontId="0" fillId="4" borderId="0" xfId="0" applyFill="1" applyAlignment="1" applyProtection="1">
      <alignment horizontal="left" indent="1"/>
      <protection locked="0" hidden="1"/>
    </xf>
    <xf numFmtId="0" fontId="0" fillId="3" borderId="0" xfId="0" applyFill="1" applyAlignment="1" applyProtection="1">
      <alignment horizontal="left" indent="1"/>
      <protection locked="0" hidden="1"/>
    </xf>
    <xf numFmtId="0" fontId="0" fillId="5" borderId="0" xfId="0" applyFill="1" applyAlignment="1" applyProtection="1">
      <alignment horizontal="left" indent="1"/>
      <protection locked="0" hidden="1"/>
    </xf>
    <xf numFmtId="0" fontId="0" fillId="0" borderId="0" xfId="0" applyFill="1" applyAlignment="1" applyProtection="1">
      <alignment horizontal="right" indent="1"/>
      <protection locked="0" hidden="1"/>
    </xf>
    <xf numFmtId="0" fontId="0" fillId="0" borderId="0" xfId="0" applyAlignment="1">
      <alignment horizontal="right" vertical="top"/>
    </xf>
    <xf numFmtId="0" fontId="0" fillId="0" borderId="0" xfId="0" applyFill="1" applyProtection="1">
      <protection locked="0" hidden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E63"/>
  <sheetViews>
    <sheetView workbookViewId="0">
      <pane ySplit="1" topLeftCell="A3" activePane="bottomLeft" state="frozen"/>
      <selection pane="bottomLeft" activeCell="AF59" sqref="A1:AF59"/>
    </sheetView>
  </sheetViews>
  <sheetFormatPr defaultRowHeight="15"/>
  <cols>
    <col min="1" max="1" width="16.7109375" style="5" customWidth="1"/>
    <col min="2" max="2" width="31.85546875" style="7" customWidth="1"/>
    <col min="3" max="17" width="0" style="3" hidden="1" customWidth="1"/>
    <col min="18" max="18" width="19" style="7" customWidth="1"/>
    <col min="19" max="19" width="49.140625" style="7" customWidth="1"/>
    <col min="20" max="20" width="10.42578125" style="7" customWidth="1"/>
    <col min="21" max="21" width="0" style="3" hidden="1" customWidth="1"/>
    <col min="22" max="22" width="24" style="7" customWidth="1"/>
    <col min="23" max="25" width="0" style="3" hidden="1" customWidth="1"/>
    <col min="26" max="30" width="6.28515625" style="7" customWidth="1"/>
    <col min="31" max="31" width="7.5703125" style="7" customWidth="1"/>
    <col min="32" max="16384" width="9.140625" style="2"/>
  </cols>
  <sheetData>
    <row r="1" spans="1:31">
      <c r="A1" s="4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6" t="s">
        <v>17</v>
      </c>
      <c r="S1" s="6" t="s">
        <v>18</v>
      </c>
      <c r="T1" s="6" t="s">
        <v>19</v>
      </c>
      <c r="U1" s="1" t="s">
        <v>20</v>
      </c>
      <c r="V1" s="6" t="s">
        <v>411</v>
      </c>
      <c r="W1" s="1" t="s">
        <v>21</v>
      </c>
      <c r="X1" s="1" t="s">
        <v>22</v>
      </c>
      <c r="Y1" s="1" t="s">
        <v>23</v>
      </c>
      <c r="Z1" s="6" t="s">
        <v>24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</row>
    <row r="2" spans="1:31" hidden="1">
      <c r="A2" s="5" t="s">
        <v>30</v>
      </c>
      <c r="B2" s="7" t="s">
        <v>31</v>
      </c>
      <c r="C2" s="3" t="s">
        <v>32</v>
      </c>
      <c r="D2" s="3" t="s">
        <v>33</v>
      </c>
      <c r="E2" s="3" t="s">
        <v>34</v>
      </c>
      <c r="F2" s="3">
        <v>5479</v>
      </c>
      <c r="G2" s="3">
        <v>2941</v>
      </c>
      <c r="H2" s="3" t="s">
        <v>30</v>
      </c>
      <c r="I2" s="3" t="s">
        <v>35</v>
      </c>
      <c r="J2" s="3" t="s">
        <v>36</v>
      </c>
      <c r="K2" s="3" t="s">
        <v>37</v>
      </c>
      <c r="N2" s="3" t="s">
        <v>38</v>
      </c>
      <c r="O2" s="3" t="s">
        <v>39</v>
      </c>
      <c r="P2" s="3" t="s">
        <v>40</v>
      </c>
      <c r="Q2" s="3" t="s">
        <v>41</v>
      </c>
      <c r="R2" s="7" t="s">
        <v>42</v>
      </c>
      <c r="T2" s="7" t="s">
        <v>43</v>
      </c>
      <c r="U2" s="3" t="s">
        <v>44</v>
      </c>
      <c r="V2" s="7" t="s">
        <v>37</v>
      </c>
      <c r="X2" s="3" t="s">
        <v>45</v>
      </c>
      <c r="Y2" s="3" t="s">
        <v>46</v>
      </c>
      <c r="Z2" s="9">
        <v>45.5</v>
      </c>
      <c r="AA2" s="9">
        <v>43.5</v>
      </c>
      <c r="AB2" s="9">
        <v>45.5</v>
      </c>
      <c r="AC2" s="9">
        <v>44.5</v>
      </c>
      <c r="AD2" s="9">
        <v>44.5</v>
      </c>
      <c r="AE2" s="7">
        <f>(Z2+AA2+AB2+AC2+AD2)</f>
        <v>223.5</v>
      </c>
    </row>
    <row r="3" spans="1:31">
      <c r="A3" s="5" t="s">
        <v>47</v>
      </c>
      <c r="B3" s="7" t="s">
        <v>48</v>
      </c>
      <c r="C3" s="3" t="s">
        <v>32</v>
      </c>
      <c r="D3" s="3" t="s">
        <v>33</v>
      </c>
      <c r="E3" s="3" t="s">
        <v>34</v>
      </c>
      <c r="F3" s="3">
        <v>4813</v>
      </c>
      <c r="G3" s="3">
        <v>5600</v>
      </c>
      <c r="H3" s="3" t="s">
        <v>47</v>
      </c>
      <c r="I3" s="3" t="s">
        <v>49</v>
      </c>
      <c r="J3" s="3" t="s">
        <v>50</v>
      </c>
      <c r="K3" s="3" t="s">
        <v>51</v>
      </c>
      <c r="N3" s="3" t="s">
        <v>38</v>
      </c>
      <c r="O3" s="3" t="s">
        <v>52</v>
      </c>
      <c r="P3" s="3">
        <v>302493446</v>
      </c>
      <c r="Q3" s="3" t="s">
        <v>53</v>
      </c>
      <c r="R3" s="7" t="s">
        <v>54</v>
      </c>
      <c r="T3" s="7" t="s">
        <v>55</v>
      </c>
      <c r="U3" s="3" t="s">
        <v>44</v>
      </c>
      <c r="V3" s="7" t="s">
        <v>51</v>
      </c>
      <c r="X3" s="3" t="s">
        <v>56</v>
      </c>
      <c r="Y3" s="3" t="s">
        <v>46</v>
      </c>
      <c r="Z3" s="9">
        <v>44.5</v>
      </c>
      <c r="AA3" s="9">
        <v>46</v>
      </c>
      <c r="AB3" s="9">
        <v>38.5</v>
      </c>
      <c r="AC3" s="9">
        <v>38</v>
      </c>
      <c r="AD3" s="9">
        <v>46</v>
      </c>
      <c r="AE3" s="7">
        <f t="shared" ref="AE3:AE62" si="0">(Z3+AA3+AB3+AC3+AD3)</f>
        <v>213</v>
      </c>
    </row>
    <row r="4" spans="1:31">
      <c r="A4" s="5" t="s">
        <v>47</v>
      </c>
      <c r="B4" s="7" t="s">
        <v>310</v>
      </c>
      <c r="C4" s="3" t="s">
        <v>32</v>
      </c>
      <c r="D4" s="3" t="s">
        <v>33</v>
      </c>
      <c r="E4" s="3" t="s">
        <v>311</v>
      </c>
      <c r="F4" s="3">
        <v>4372</v>
      </c>
      <c r="G4" s="3">
        <v>5600</v>
      </c>
      <c r="H4" s="3" t="s">
        <v>47</v>
      </c>
      <c r="I4" s="3" t="s">
        <v>312</v>
      </c>
      <c r="K4" s="3" t="s">
        <v>313</v>
      </c>
      <c r="L4" s="3">
        <v>5743</v>
      </c>
      <c r="M4" s="3" t="s">
        <v>314</v>
      </c>
      <c r="N4" s="3" t="s">
        <v>315</v>
      </c>
      <c r="O4" s="3" t="s">
        <v>316</v>
      </c>
      <c r="P4" s="3" t="s">
        <v>317</v>
      </c>
      <c r="Q4" s="3" t="s">
        <v>89</v>
      </c>
      <c r="R4" s="7" t="s">
        <v>318</v>
      </c>
      <c r="T4" s="7" t="s">
        <v>55</v>
      </c>
      <c r="U4" s="3" t="s">
        <v>44</v>
      </c>
      <c r="V4" s="7" t="s">
        <v>319</v>
      </c>
      <c r="X4" s="3" t="s">
        <v>45</v>
      </c>
      <c r="Y4" s="3" t="s">
        <v>193</v>
      </c>
      <c r="AA4" s="9">
        <v>43</v>
      </c>
      <c r="AE4" s="7">
        <f t="shared" si="0"/>
        <v>43</v>
      </c>
    </row>
    <row r="5" spans="1:31" hidden="1">
      <c r="A5" s="5" t="s">
        <v>126</v>
      </c>
      <c r="B5" s="7" t="s">
        <v>127</v>
      </c>
      <c r="C5" s="3" t="s">
        <v>32</v>
      </c>
      <c r="D5" s="3" t="s">
        <v>33</v>
      </c>
      <c r="E5" s="3" t="s">
        <v>59</v>
      </c>
      <c r="F5" s="3">
        <v>3853</v>
      </c>
      <c r="G5" s="3">
        <v>6793</v>
      </c>
      <c r="H5" s="3" t="s">
        <v>126</v>
      </c>
      <c r="I5" s="3" t="s">
        <v>128</v>
      </c>
      <c r="J5" s="3" t="s">
        <v>129</v>
      </c>
      <c r="K5" s="3" t="s">
        <v>130</v>
      </c>
      <c r="N5" s="3" t="s">
        <v>38</v>
      </c>
      <c r="O5" s="3" t="s">
        <v>131</v>
      </c>
      <c r="P5" s="3">
        <f>36/30/558-9064</f>
        <v>-9063.9978494623647</v>
      </c>
      <c r="Q5" s="3" t="s">
        <v>132</v>
      </c>
      <c r="S5" s="7" t="s">
        <v>133</v>
      </c>
      <c r="T5" s="7" t="s">
        <v>67</v>
      </c>
      <c r="U5" s="3" t="s">
        <v>44</v>
      </c>
      <c r="V5" s="7" t="s">
        <v>130</v>
      </c>
      <c r="W5" s="3" t="s">
        <v>134</v>
      </c>
      <c r="X5" s="3" t="s">
        <v>45</v>
      </c>
      <c r="Y5" s="3" t="s">
        <v>46</v>
      </c>
      <c r="Z5" s="9">
        <v>77.5</v>
      </c>
      <c r="AA5" s="9">
        <v>77</v>
      </c>
      <c r="AB5" s="9">
        <v>80</v>
      </c>
      <c r="AC5" s="9">
        <v>80</v>
      </c>
      <c r="AD5" s="9">
        <v>79.5</v>
      </c>
      <c r="AE5" s="7">
        <f>(Z5+AA5+AB5+AC5+AD5)</f>
        <v>394</v>
      </c>
    </row>
    <row r="6" spans="1:31" hidden="1">
      <c r="A6" s="5" t="s">
        <v>272</v>
      </c>
      <c r="B6" s="7" t="s">
        <v>273</v>
      </c>
      <c r="C6" s="3" t="s">
        <v>32</v>
      </c>
      <c r="D6" s="3" t="s">
        <v>33</v>
      </c>
      <c r="E6" s="3" t="s">
        <v>274</v>
      </c>
      <c r="F6" s="3">
        <v>4423</v>
      </c>
      <c r="G6" s="3">
        <v>4356</v>
      </c>
      <c r="H6" s="3" t="s">
        <v>272</v>
      </c>
      <c r="I6" s="3" t="s">
        <v>275</v>
      </c>
      <c r="J6" s="3" t="s">
        <v>276</v>
      </c>
      <c r="K6" s="3" t="s">
        <v>277</v>
      </c>
      <c r="N6" s="3" t="s">
        <v>38</v>
      </c>
      <c r="O6" s="3" t="s">
        <v>278</v>
      </c>
      <c r="P6" s="3">
        <v>6309014998</v>
      </c>
      <c r="Q6" s="3" t="s">
        <v>279</v>
      </c>
      <c r="S6" s="7" t="s">
        <v>281</v>
      </c>
      <c r="T6" s="7" t="s">
        <v>67</v>
      </c>
      <c r="U6" s="3" t="s">
        <v>91</v>
      </c>
      <c r="V6" s="7" t="s">
        <v>277</v>
      </c>
      <c r="X6" s="3" t="s">
        <v>45</v>
      </c>
      <c r="Y6" s="3" t="s">
        <v>46</v>
      </c>
      <c r="Z6" s="9">
        <v>74.5</v>
      </c>
      <c r="AA6" s="9">
        <v>76</v>
      </c>
      <c r="AB6" s="9">
        <v>78</v>
      </c>
      <c r="AC6" s="9">
        <v>77</v>
      </c>
      <c r="AD6" s="9">
        <v>74</v>
      </c>
      <c r="AE6" s="7">
        <f>(Z6+AA6+AB6+AC6+AD6)</f>
        <v>379.5</v>
      </c>
    </row>
    <row r="7" spans="1:31" hidden="1">
      <c r="A7" s="5" t="s">
        <v>272</v>
      </c>
      <c r="B7" s="7" t="s">
        <v>273</v>
      </c>
      <c r="C7" s="3" t="s">
        <v>32</v>
      </c>
      <c r="D7" s="3" t="s">
        <v>33</v>
      </c>
      <c r="E7" s="3" t="s">
        <v>274</v>
      </c>
      <c r="F7" s="3">
        <v>4422</v>
      </c>
      <c r="G7" s="3">
        <v>4356</v>
      </c>
      <c r="H7" s="3" t="s">
        <v>272</v>
      </c>
      <c r="I7" s="3" t="s">
        <v>275</v>
      </c>
      <c r="J7" s="3" t="s">
        <v>276</v>
      </c>
      <c r="K7" s="3" t="s">
        <v>277</v>
      </c>
      <c r="N7" s="3" t="s">
        <v>38</v>
      </c>
      <c r="O7" s="3" t="s">
        <v>278</v>
      </c>
      <c r="P7" s="3">
        <v>6309014998</v>
      </c>
      <c r="Q7" s="3" t="s">
        <v>279</v>
      </c>
      <c r="S7" s="7" t="s">
        <v>280</v>
      </c>
      <c r="T7" s="7" t="s">
        <v>67</v>
      </c>
      <c r="U7" s="3" t="s">
        <v>91</v>
      </c>
      <c r="V7" s="7" t="s">
        <v>277</v>
      </c>
      <c r="X7" s="3" t="s">
        <v>45</v>
      </c>
      <c r="Y7" s="3" t="s">
        <v>46</v>
      </c>
      <c r="Z7" s="9">
        <v>75.5</v>
      </c>
      <c r="AA7" s="9">
        <v>77</v>
      </c>
      <c r="AB7" s="9">
        <v>75.5</v>
      </c>
      <c r="AC7" s="9">
        <v>71.5</v>
      </c>
      <c r="AD7" s="9">
        <v>78.5</v>
      </c>
      <c r="AE7" s="7">
        <f>(Z7+AA7+AB7+AC7+AD7)</f>
        <v>378</v>
      </c>
    </row>
    <row r="8" spans="1:31" hidden="1">
      <c r="A8" s="5" t="s">
        <v>320</v>
      </c>
      <c r="B8" s="7" t="s">
        <v>321</v>
      </c>
      <c r="C8" s="3" t="s">
        <v>32</v>
      </c>
      <c r="D8" s="3" t="s">
        <v>33</v>
      </c>
      <c r="E8" s="3" t="s">
        <v>34</v>
      </c>
      <c r="F8" s="3">
        <v>3838</v>
      </c>
      <c r="G8" s="3">
        <v>8100</v>
      </c>
      <c r="H8" s="3" t="s">
        <v>320</v>
      </c>
      <c r="I8" s="3" t="s">
        <v>322</v>
      </c>
      <c r="J8" s="3" t="s">
        <v>323</v>
      </c>
      <c r="K8" s="3" t="s">
        <v>324</v>
      </c>
      <c r="N8" s="3" t="s">
        <v>38</v>
      </c>
      <c r="O8" s="3" t="s">
        <v>325</v>
      </c>
      <c r="P8" s="3" t="s">
        <v>326</v>
      </c>
      <c r="Q8" s="3" t="s">
        <v>327</v>
      </c>
      <c r="S8" s="7" t="s">
        <v>412</v>
      </c>
      <c r="T8" s="7" t="s">
        <v>67</v>
      </c>
      <c r="U8" s="3" t="s">
        <v>44</v>
      </c>
      <c r="V8" s="7" t="s">
        <v>324</v>
      </c>
      <c r="X8" s="3" t="s">
        <v>45</v>
      </c>
      <c r="Y8" s="3" t="s">
        <v>46</v>
      </c>
      <c r="Z8" s="9">
        <v>73</v>
      </c>
      <c r="AA8" s="9">
        <v>75</v>
      </c>
      <c r="AB8" s="9">
        <v>78.5</v>
      </c>
      <c r="AC8" s="9">
        <v>78.5</v>
      </c>
      <c r="AD8" s="9">
        <v>64</v>
      </c>
      <c r="AE8" s="7">
        <f>(Z8+AA8+AB8+AC8+AD8)</f>
        <v>369</v>
      </c>
    </row>
    <row r="9" spans="1:31" hidden="1">
      <c r="A9" s="5" t="s">
        <v>57</v>
      </c>
      <c r="B9" s="7" t="s">
        <v>185</v>
      </c>
      <c r="C9" s="3" t="s">
        <v>32</v>
      </c>
      <c r="D9" s="3" t="s">
        <v>33</v>
      </c>
      <c r="E9" s="3" t="s">
        <v>186</v>
      </c>
      <c r="F9" s="3">
        <v>4084</v>
      </c>
      <c r="G9" s="3">
        <v>1223</v>
      </c>
      <c r="H9" s="3" t="s">
        <v>57</v>
      </c>
      <c r="I9" s="3" t="s">
        <v>187</v>
      </c>
      <c r="J9" s="3" t="s">
        <v>188</v>
      </c>
      <c r="K9" s="3" t="s">
        <v>189</v>
      </c>
      <c r="L9" s="3">
        <v>1223</v>
      </c>
      <c r="M9" s="3" t="s">
        <v>57</v>
      </c>
      <c r="N9" s="3" t="s">
        <v>187</v>
      </c>
      <c r="O9" s="3" t="s">
        <v>190</v>
      </c>
      <c r="P9" s="3">
        <v>613622114</v>
      </c>
      <c r="Q9" s="3" t="s">
        <v>191</v>
      </c>
      <c r="R9" s="7" t="s">
        <v>192</v>
      </c>
      <c r="T9" s="7" t="s">
        <v>43</v>
      </c>
      <c r="U9" s="3" t="s">
        <v>44</v>
      </c>
      <c r="V9" s="7" t="s">
        <v>189</v>
      </c>
      <c r="X9" s="3" t="s">
        <v>45</v>
      </c>
      <c r="Y9" s="3" t="s">
        <v>193</v>
      </c>
      <c r="Z9" s="9">
        <v>49</v>
      </c>
      <c r="AA9" s="9">
        <v>47.5</v>
      </c>
      <c r="AB9" s="9">
        <v>49</v>
      </c>
      <c r="AC9" s="9">
        <v>48.5</v>
      </c>
      <c r="AE9" s="7">
        <f>(Z9+AA9+AB9+AC9+AD9)</f>
        <v>194</v>
      </c>
    </row>
    <row r="10" spans="1:31" hidden="1">
      <c r="A10" s="5" t="s">
        <v>106</v>
      </c>
      <c r="B10" s="7" t="s">
        <v>107</v>
      </c>
      <c r="C10" s="3" t="s">
        <v>32</v>
      </c>
      <c r="D10" s="3" t="s">
        <v>33</v>
      </c>
      <c r="E10" s="3" t="s">
        <v>59</v>
      </c>
      <c r="F10" s="3">
        <v>5317</v>
      </c>
      <c r="G10" s="3">
        <v>8360</v>
      </c>
      <c r="H10" s="3" t="s">
        <v>106</v>
      </c>
      <c r="I10" s="3" t="s">
        <v>108</v>
      </c>
      <c r="J10" s="3" t="s">
        <v>109</v>
      </c>
      <c r="K10" s="3" t="s">
        <v>110</v>
      </c>
      <c r="N10" s="3" t="s">
        <v>38</v>
      </c>
      <c r="O10" s="3" t="s">
        <v>111</v>
      </c>
      <c r="P10" s="3" t="s">
        <v>112</v>
      </c>
      <c r="Q10" s="3" t="s">
        <v>89</v>
      </c>
      <c r="S10" s="7" t="s">
        <v>413</v>
      </c>
      <c r="T10" s="7" t="s">
        <v>67</v>
      </c>
      <c r="U10" s="3" t="s">
        <v>91</v>
      </c>
      <c r="V10" s="7" t="s">
        <v>110</v>
      </c>
      <c r="X10" s="3" t="s">
        <v>56</v>
      </c>
      <c r="Y10" s="3" t="s">
        <v>46</v>
      </c>
      <c r="Z10" s="9">
        <v>66</v>
      </c>
      <c r="AA10" s="9">
        <v>67</v>
      </c>
      <c r="AB10" s="9">
        <v>76.5</v>
      </c>
      <c r="AC10" s="9">
        <v>73.5</v>
      </c>
      <c r="AD10" s="9">
        <v>46.5</v>
      </c>
      <c r="AE10" s="7">
        <f>(Z10+AA10+AB10+AC10+AD10)</f>
        <v>329.5</v>
      </c>
    </row>
    <row r="11" spans="1:31" hidden="1">
      <c r="A11" s="5" t="s">
        <v>113</v>
      </c>
      <c r="B11" s="7" t="s">
        <v>114</v>
      </c>
      <c r="C11" s="3" t="s">
        <v>32</v>
      </c>
      <c r="D11" s="3" t="s">
        <v>33</v>
      </c>
      <c r="E11" s="3" t="s">
        <v>34</v>
      </c>
      <c r="F11" s="3">
        <v>5995</v>
      </c>
      <c r="G11" s="3">
        <v>2030</v>
      </c>
      <c r="H11" s="3" t="s">
        <v>113</v>
      </c>
      <c r="I11" s="3" t="s">
        <v>115</v>
      </c>
      <c r="J11" s="3" t="s">
        <v>116</v>
      </c>
      <c r="K11" s="3" t="s">
        <v>117</v>
      </c>
      <c r="N11" s="3" t="s">
        <v>38</v>
      </c>
      <c r="O11" s="3" t="s">
        <v>118</v>
      </c>
      <c r="P11" s="3" t="s">
        <v>119</v>
      </c>
      <c r="Q11" s="3" t="s">
        <v>89</v>
      </c>
      <c r="S11" s="7" t="s">
        <v>124</v>
      </c>
      <c r="T11" s="7" t="s">
        <v>67</v>
      </c>
      <c r="U11" s="3" t="s">
        <v>91</v>
      </c>
      <c r="V11" s="7" t="s">
        <v>117</v>
      </c>
      <c r="W11" s="3" t="s">
        <v>121</v>
      </c>
      <c r="X11" s="3" t="s">
        <v>45</v>
      </c>
      <c r="Y11" s="3" t="s">
        <v>46</v>
      </c>
      <c r="Z11" s="9">
        <v>69</v>
      </c>
      <c r="AA11" s="9">
        <v>56</v>
      </c>
      <c r="AB11" s="9">
        <v>49.5</v>
      </c>
      <c r="AC11" s="9">
        <v>49.5</v>
      </c>
      <c r="AD11" s="9">
        <v>57.5</v>
      </c>
      <c r="AE11" s="7">
        <f>(Z11+AA11+AB11+AC11+AD11)</f>
        <v>281.5</v>
      </c>
    </row>
    <row r="12" spans="1:31" hidden="1">
      <c r="A12" s="5" t="s">
        <v>113</v>
      </c>
      <c r="B12" s="7" t="s">
        <v>114</v>
      </c>
      <c r="C12" s="3" t="s">
        <v>32</v>
      </c>
      <c r="D12" s="3" t="s">
        <v>33</v>
      </c>
      <c r="E12" s="3" t="s">
        <v>34</v>
      </c>
      <c r="F12" s="3">
        <v>5994</v>
      </c>
      <c r="G12" s="3">
        <v>2030</v>
      </c>
      <c r="H12" s="3" t="s">
        <v>113</v>
      </c>
      <c r="I12" s="3" t="s">
        <v>115</v>
      </c>
      <c r="J12" s="3" t="s">
        <v>116</v>
      </c>
      <c r="K12" s="3" t="s">
        <v>117</v>
      </c>
      <c r="N12" s="3" t="s">
        <v>38</v>
      </c>
      <c r="O12" s="3" t="s">
        <v>118</v>
      </c>
      <c r="P12" s="3" t="s">
        <v>119</v>
      </c>
      <c r="Q12" s="3" t="s">
        <v>89</v>
      </c>
      <c r="S12" s="7" t="s">
        <v>123</v>
      </c>
      <c r="T12" s="7" t="s">
        <v>67</v>
      </c>
      <c r="U12" s="3" t="s">
        <v>91</v>
      </c>
      <c r="V12" s="7" t="s">
        <v>117</v>
      </c>
      <c r="W12" s="3" t="s">
        <v>121</v>
      </c>
      <c r="X12" s="3" t="s">
        <v>45</v>
      </c>
      <c r="Y12" s="3" t="s">
        <v>46</v>
      </c>
      <c r="Z12" s="9">
        <v>71</v>
      </c>
      <c r="AA12" s="9">
        <v>54</v>
      </c>
      <c r="AB12" s="9">
        <v>61</v>
      </c>
      <c r="AC12" s="9">
        <v>43.5</v>
      </c>
      <c r="AD12" s="9">
        <v>49</v>
      </c>
      <c r="AE12" s="7">
        <f>(Z12+AA12+AB12+AC12+AD12)</f>
        <v>278.5</v>
      </c>
    </row>
    <row r="13" spans="1:31">
      <c r="A13" s="5" t="s">
        <v>57</v>
      </c>
      <c r="C13" s="3" t="s">
        <v>32</v>
      </c>
      <c r="D13" s="3" t="s">
        <v>33</v>
      </c>
      <c r="E13" s="3" t="s">
        <v>59</v>
      </c>
      <c r="F13" s="3">
        <v>3993</v>
      </c>
      <c r="I13" s="3" t="s">
        <v>38</v>
      </c>
      <c r="K13" s="3" t="s">
        <v>360</v>
      </c>
      <c r="L13" s="3">
        <v>1098</v>
      </c>
      <c r="M13" s="3" t="s">
        <v>57</v>
      </c>
      <c r="N13" s="3" t="s">
        <v>361</v>
      </c>
      <c r="O13" s="3" t="s">
        <v>362</v>
      </c>
      <c r="P13" s="3">
        <v>36204975824</v>
      </c>
      <c r="Q13" s="3" t="s">
        <v>363</v>
      </c>
      <c r="R13" s="7" t="s">
        <v>360</v>
      </c>
      <c r="T13" s="7" t="s">
        <v>55</v>
      </c>
      <c r="U13" s="3" t="s">
        <v>44</v>
      </c>
      <c r="X13" s="3" t="s">
        <v>45</v>
      </c>
      <c r="Y13" s="3" t="s">
        <v>193</v>
      </c>
      <c r="Z13" s="9">
        <v>39.5</v>
      </c>
      <c r="AA13" s="9">
        <v>48</v>
      </c>
      <c r="AB13" s="9">
        <v>38.5</v>
      </c>
      <c r="AC13" s="9">
        <v>42</v>
      </c>
      <c r="AE13" s="7">
        <f>(Z13+AA13+AB13+AC13+AD13)</f>
        <v>168</v>
      </c>
    </row>
    <row r="14" spans="1:31" hidden="1">
      <c r="A14" s="5" t="s">
        <v>195</v>
      </c>
      <c r="B14" s="7" t="s">
        <v>196</v>
      </c>
      <c r="C14" s="3" t="s">
        <v>32</v>
      </c>
      <c r="D14" s="3" t="s">
        <v>33</v>
      </c>
      <c r="E14" s="3" t="s">
        <v>150</v>
      </c>
      <c r="F14" s="3">
        <v>5637</v>
      </c>
      <c r="G14" s="3">
        <v>4812</v>
      </c>
      <c r="H14" s="3" t="s">
        <v>195</v>
      </c>
      <c r="I14" s="3" t="s">
        <v>204</v>
      </c>
      <c r="J14" s="3" t="s">
        <v>198</v>
      </c>
      <c r="K14" s="3" t="s">
        <v>199</v>
      </c>
      <c r="N14" s="3" t="s">
        <v>38</v>
      </c>
      <c r="O14" s="3" t="s">
        <v>200</v>
      </c>
      <c r="P14" s="3" t="s">
        <v>201</v>
      </c>
      <c r="Q14" s="3" t="s">
        <v>205</v>
      </c>
      <c r="S14" s="7" t="s">
        <v>207</v>
      </c>
      <c r="T14" s="7" t="s">
        <v>67</v>
      </c>
      <c r="U14" s="3" t="s">
        <v>91</v>
      </c>
      <c r="V14" s="7" t="s">
        <v>199</v>
      </c>
      <c r="X14" s="3" t="s">
        <v>45</v>
      </c>
      <c r="Y14" s="3" t="s">
        <v>46</v>
      </c>
      <c r="Z14" s="10">
        <v>79</v>
      </c>
      <c r="AA14" s="10">
        <v>56</v>
      </c>
      <c r="AB14" s="10">
        <v>66.5</v>
      </c>
      <c r="AC14" s="10">
        <v>59.5</v>
      </c>
      <c r="AE14" s="7">
        <f>(Z14+AA14+AB14+AC14+AD14)</f>
        <v>261</v>
      </c>
    </row>
    <row r="15" spans="1:31" hidden="1">
      <c r="A15" s="5" t="s">
        <v>113</v>
      </c>
      <c r="B15" s="7" t="s">
        <v>114</v>
      </c>
      <c r="C15" s="3" t="s">
        <v>32</v>
      </c>
      <c r="D15" s="3" t="s">
        <v>33</v>
      </c>
      <c r="E15" s="3" t="s">
        <v>34</v>
      </c>
      <c r="F15" s="3">
        <v>5996</v>
      </c>
      <c r="G15" s="3">
        <v>2030</v>
      </c>
      <c r="H15" s="3" t="s">
        <v>113</v>
      </c>
      <c r="I15" s="3" t="s">
        <v>115</v>
      </c>
      <c r="J15" s="3" t="s">
        <v>116</v>
      </c>
      <c r="K15" s="3" t="s">
        <v>117</v>
      </c>
      <c r="N15" s="3" t="s">
        <v>38</v>
      </c>
      <c r="O15" s="3" t="s">
        <v>118</v>
      </c>
      <c r="P15" s="3" t="s">
        <v>119</v>
      </c>
      <c r="Q15" s="3" t="s">
        <v>89</v>
      </c>
      <c r="S15" s="7" t="s">
        <v>125</v>
      </c>
      <c r="T15" s="7" t="s">
        <v>67</v>
      </c>
      <c r="U15" s="3" t="s">
        <v>91</v>
      </c>
      <c r="V15" s="7" t="s">
        <v>117</v>
      </c>
      <c r="W15" s="3" t="s">
        <v>121</v>
      </c>
      <c r="X15" s="3" t="s">
        <v>45</v>
      </c>
      <c r="Y15" s="3" t="s">
        <v>46</v>
      </c>
      <c r="Z15" s="9">
        <v>46.5</v>
      </c>
      <c r="AA15" s="9">
        <v>47</v>
      </c>
      <c r="AB15" s="9">
        <v>76</v>
      </c>
      <c r="AC15" s="9">
        <v>24</v>
      </c>
      <c r="AD15" s="9">
        <v>56</v>
      </c>
      <c r="AE15" s="7">
        <f>(Z15+AA15+AB15+AC15+AD15)</f>
        <v>249.5</v>
      </c>
    </row>
    <row r="16" spans="1:31" hidden="1">
      <c r="A16" s="5" t="s">
        <v>338</v>
      </c>
      <c r="B16" t="s">
        <v>414</v>
      </c>
      <c r="C16" s="3" t="s">
        <v>32</v>
      </c>
      <c r="D16" s="3" t="s">
        <v>33</v>
      </c>
      <c r="E16" s="3" t="s">
        <v>311</v>
      </c>
      <c r="F16" s="3">
        <v>3748</v>
      </c>
      <c r="I16" s="3" t="s">
        <v>38</v>
      </c>
      <c r="K16" s="3" t="s">
        <v>339</v>
      </c>
      <c r="L16" s="3">
        <v>4484</v>
      </c>
      <c r="M16" s="3" t="s">
        <v>338</v>
      </c>
      <c r="N16" s="3" t="s">
        <v>340</v>
      </c>
      <c r="O16" s="3" t="s">
        <v>341</v>
      </c>
      <c r="P16" s="3">
        <v>202620801</v>
      </c>
      <c r="Q16" s="3" t="s">
        <v>89</v>
      </c>
      <c r="R16" s="7" t="s">
        <v>342</v>
      </c>
      <c r="T16" s="7" t="s">
        <v>67</v>
      </c>
      <c r="U16" s="3" t="s">
        <v>91</v>
      </c>
      <c r="V16" t="s">
        <v>415</v>
      </c>
      <c r="W16" s="3" t="s">
        <v>343</v>
      </c>
      <c r="X16" s="3" t="s">
        <v>45</v>
      </c>
      <c r="Y16" s="3" t="s">
        <v>193</v>
      </c>
      <c r="Z16" s="9">
        <v>49.5</v>
      </c>
      <c r="AA16" s="9">
        <v>47</v>
      </c>
      <c r="AB16" s="9">
        <v>47</v>
      </c>
      <c r="AC16" s="9">
        <v>50</v>
      </c>
      <c r="AD16" s="9">
        <v>48</v>
      </c>
      <c r="AE16" s="7">
        <f>(Z16+AA16+AB16+AC16+AD16)</f>
        <v>241.5</v>
      </c>
    </row>
    <row r="17" spans="1:31" hidden="1">
      <c r="A17" s="5" t="s">
        <v>364</v>
      </c>
      <c r="C17" s="3" t="s">
        <v>32</v>
      </c>
      <c r="D17" s="3" t="s">
        <v>33</v>
      </c>
      <c r="E17" s="3" t="s">
        <v>59</v>
      </c>
      <c r="F17" s="3">
        <v>4379</v>
      </c>
      <c r="I17" s="3" t="s">
        <v>38</v>
      </c>
      <c r="K17" s="3" t="s">
        <v>365</v>
      </c>
      <c r="L17" s="3">
        <v>9024</v>
      </c>
      <c r="M17" s="3" t="s">
        <v>364</v>
      </c>
      <c r="N17" s="3" t="s">
        <v>366</v>
      </c>
      <c r="O17" s="3" t="s">
        <v>367</v>
      </c>
      <c r="P17" s="3" t="s">
        <v>368</v>
      </c>
      <c r="Q17" s="3" t="s">
        <v>369</v>
      </c>
      <c r="R17" s="7" t="s">
        <v>370</v>
      </c>
      <c r="T17" s="7" t="s">
        <v>67</v>
      </c>
      <c r="U17" s="3" t="s">
        <v>44</v>
      </c>
      <c r="W17" s="3" t="s">
        <v>371</v>
      </c>
      <c r="X17" s="3" t="s">
        <v>45</v>
      </c>
      <c r="Y17" s="3" t="s">
        <v>193</v>
      </c>
      <c r="Z17" s="9">
        <v>48.5</v>
      </c>
      <c r="AA17" s="9">
        <v>44</v>
      </c>
      <c r="AB17" s="9">
        <v>50</v>
      </c>
      <c r="AC17" s="9">
        <v>49</v>
      </c>
      <c r="AD17" s="9">
        <v>48.5</v>
      </c>
      <c r="AE17" s="7">
        <f>(Z17+AA17+AB17+AC17+AD17)</f>
        <v>240</v>
      </c>
    </row>
    <row r="18" spans="1:31" hidden="1">
      <c r="A18" s="5" t="s">
        <v>292</v>
      </c>
      <c r="B18" s="7" t="s">
        <v>293</v>
      </c>
      <c r="C18" s="3" t="s">
        <v>32</v>
      </c>
      <c r="D18" s="3" t="s">
        <v>33</v>
      </c>
      <c r="E18" s="3" t="s">
        <v>59</v>
      </c>
      <c r="F18" s="3">
        <v>3741</v>
      </c>
      <c r="G18" s="3">
        <v>5900</v>
      </c>
      <c r="H18" s="3" t="s">
        <v>292</v>
      </c>
      <c r="I18" s="3" t="s">
        <v>294</v>
      </c>
      <c r="J18" s="3" t="s">
        <v>295</v>
      </c>
      <c r="K18" s="3" t="s">
        <v>296</v>
      </c>
      <c r="L18" s="3">
        <v>5900</v>
      </c>
      <c r="M18" s="3" t="s">
        <v>292</v>
      </c>
      <c r="N18" s="3" t="s">
        <v>297</v>
      </c>
      <c r="O18" s="3" t="s">
        <v>298</v>
      </c>
      <c r="P18" s="3">
        <v>6705254872</v>
      </c>
      <c r="Q18" s="3" t="s">
        <v>299</v>
      </c>
      <c r="R18" s="7" t="s">
        <v>300</v>
      </c>
      <c r="T18" s="7" t="s">
        <v>67</v>
      </c>
      <c r="U18" s="3" t="s">
        <v>44</v>
      </c>
      <c r="W18" s="3" t="s">
        <v>301</v>
      </c>
      <c r="X18" s="3" t="s">
        <v>45</v>
      </c>
      <c r="Y18" s="3" t="s">
        <v>193</v>
      </c>
      <c r="Z18" s="9">
        <v>49.5</v>
      </c>
      <c r="AA18" s="9">
        <v>40</v>
      </c>
      <c r="AB18" s="9">
        <v>50</v>
      </c>
      <c r="AC18" s="9">
        <v>48</v>
      </c>
      <c r="AD18" s="9">
        <v>49.5</v>
      </c>
      <c r="AE18" s="7">
        <f>(Z18+AA18+AB18+AC18+AD18)</f>
        <v>237</v>
      </c>
    </row>
    <row r="19" spans="1:31" hidden="1">
      <c r="A19" s="5" t="s">
        <v>83</v>
      </c>
      <c r="B19" s="8" t="s">
        <v>409</v>
      </c>
      <c r="C19" s="3" t="s">
        <v>32</v>
      </c>
      <c r="D19" s="3" t="s">
        <v>33</v>
      </c>
      <c r="E19" s="3" t="s">
        <v>59</v>
      </c>
      <c r="F19" s="3">
        <v>5680</v>
      </c>
      <c r="G19" s="3">
        <v>9500</v>
      </c>
      <c r="H19" s="3" t="s">
        <v>83</v>
      </c>
      <c r="I19" s="3" t="s">
        <v>84</v>
      </c>
      <c r="J19" s="3" t="s">
        <v>85</v>
      </c>
      <c r="K19" s="3" t="s">
        <v>86</v>
      </c>
      <c r="N19" s="3" t="s">
        <v>38</v>
      </c>
      <c r="O19" s="3" t="s">
        <v>87</v>
      </c>
      <c r="P19" s="3" t="s">
        <v>88</v>
      </c>
      <c r="Q19" s="3" t="s">
        <v>89</v>
      </c>
      <c r="R19" s="7" t="s">
        <v>90</v>
      </c>
      <c r="T19" s="7" t="s">
        <v>43</v>
      </c>
      <c r="U19" s="3" t="s">
        <v>91</v>
      </c>
      <c r="V19" s="8" t="s">
        <v>410</v>
      </c>
      <c r="X19" s="3" t="s">
        <v>45</v>
      </c>
      <c r="Y19" s="3" t="s">
        <v>46</v>
      </c>
      <c r="Z19" s="9">
        <v>45.5</v>
      </c>
      <c r="AA19" s="9">
        <v>45</v>
      </c>
      <c r="AB19" s="9">
        <v>48.5</v>
      </c>
      <c r="AC19" s="9">
        <v>46.5</v>
      </c>
      <c r="AD19" s="9">
        <v>39.5</v>
      </c>
      <c r="AE19" s="7">
        <f>(Z19+AA19+AB19+AC19+AD19)</f>
        <v>225</v>
      </c>
    </row>
    <row r="20" spans="1:31" hidden="1">
      <c r="A20" s="5" t="s">
        <v>83</v>
      </c>
      <c r="B20" s="8" t="s">
        <v>409</v>
      </c>
      <c r="C20" s="3" t="s">
        <v>32</v>
      </c>
      <c r="D20" s="3" t="s">
        <v>33</v>
      </c>
      <c r="E20" s="3" t="s">
        <v>59</v>
      </c>
      <c r="F20" s="3">
        <v>5681</v>
      </c>
      <c r="G20" s="3">
        <v>9500</v>
      </c>
      <c r="H20" s="3" t="s">
        <v>83</v>
      </c>
      <c r="I20" s="3" t="s">
        <v>84</v>
      </c>
      <c r="J20" s="3" t="s">
        <v>85</v>
      </c>
      <c r="K20" s="3" t="s">
        <v>86</v>
      </c>
      <c r="N20" s="3" t="s">
        <v>38</v>
      </c>
      <c r="O20" s="3" t="s">
        <v>87</v>
      </c>
      <c r="P20" s="3" t="s">
        <v>88</v>
      </c>
      <c r="Q20" s="3" t="s">
        <v>89</v>
      </c>
      <c r="R20" s="7" t="s">
        <v>92</v>
      </c>
      <c r="T20" s="7" t="s">
        <v>43</v>
      </c>
      <c r="U20" s="3" t="s">
        <v>91</v>
      </c>
      <c r="V20" s="8" t="s">
        <v>410</v>
      </c>
      <c r="X20" s="3" t="s">
        <v>45</v>
      </c>
      <c r="Y20" s="3" t="s">
        <v>46</v>
      </c>
      <c r="Z20" s="9">
        <v>45.5</v>
      </c>
      <c r="AA20" s="9">
        <v>46.5</v>
      </c>
      <c r="AB20" s="9">
        <v>22</v>
      </c>
      <c r="AE20" s="7">
        <f>(Z20+AA20+AB20+AC20+AD20)</f>
        <v>114</v>
      </c>
    </row>
    <row r="21" spans="1:31" hidden="1">
      <c r="A21" s="5" t="s">
        <v>57</v>
      </c>
      <c r="B21" s="7" t="s">
        <v>68</v>
      </c>
      <c r="C21" s="3" t="s">
        <v>32</v>
      </c>
      <c r="D21" s="3" t="s">
        <v>33</v>
      </c>
      <c r="E21" s="3" t="s">
        <v>34</v>
      </c>
      <c r="F21" s="3">
        <v>5138</v>
      </c>
      <c r="G21" s="3">
        <v>1165</v>
      </c>
      <c r="H21" s="3" t="s">
        <v>57</v>
      </c>
      <c r="I21" s="3" t="s">
        <v>69</v>
      </c>
      <c r="J21" s="3" t="s">
        <v>70</v>
      </c>
      <c r="K21" s="3" t="s">
        <v>71</v>
      </c>
      <c r="N21" s="3" t="s">
        <v>38</v>
      </c>
      <c r="O21" s="3" t="s">
        <v>72</v>
      </c>
      <c r="P21" s="3">
        <v>6305793014</v>
      </c>
      <c r="Q21" s="3" t="s">
        <v>73</v>
      </c>
      <c r="R21" s="7" t="s">
        <v>74</v>
      </c>
      <c r="T21" s="7" t="s">
        <v>67</v>
      </c>
      <c r="U21" s="3" t="s">
        <v>44</v>
      </c>
      <c r="V21" s="7" t="s">
        <v>71</v>
      </c>
      <c r="X21" s="3" t="s">
        <v>45</v>
      </c>
      <c r="Y21" s="3" t="s">
        <v>46</v>
      </c>
      <c r="Z21" s="9">
        <v>48.5</v>
      </c>
      <c r="AA21" s="9">
        <v>42</v>
      </c>
      <c r="AB21" s="9">
        <v>48</v>
      </c>
      <c r="AC21" s="9">
        <v>48</v>
      </c>
      <c r="AD21" s="9">
        <v>49</v>
      </c>
      <c r="AE21" s="7">
        <f>(Z21+AA21+AB21+AC21+AD21)</f>
        <v>235.5</v>
      </c>
    </row>
    <row r="22" spans="1:31" hidden="1">
      <c r="A22" s="5" t="s">
        <v>57</v>
      </c>
      <c r="C22" s="3" t="s">
        <v>32</v>
      </c>
      <c r="D22" s="3" t="s">
        <v>33</v>
      </c>
      <c r="E22" s="3" t="s">
        <v>34</v>
      </c>
      <c r="F22" s="3">
        <v>3783</v>
      </c>
      <c r="I22" s="3" t="s">
        <v>38</v>
      </c>
      <c r="K22" s="3" t="s">
        <v>373</v>
      </c>
      <c r="L22" s="3">
        <v>1039</v>
      </c>
      <c r="M22" s="3" t="s">
        <v>57</v>
      </c>
      <c r="N22" s="3" t="s">
        <v>374</v>
      </c>
      <c r="O22" s="3" t="s">
        <v>375</v>
      </c>
      <c r="P22" s="3" t="s">
        <v>376</v>
      </c>
      <c r="Q22" s="3" t="s">
        <v>89</v>
      </c>
      <c r="R22" s="7" t="s">
        <v>377</v>
      </c>
      <c r="T22" s="7" t="s">
        <v>67</v>
      </c>
      <c r="U22" s="3" t="s">
        <v>91</v>
      </c>
      <c r="W22" s="3" t="s">
        <v>378</v>
      </c>
      <c r="X22" s="3" t="s">
        <v>45</v>
      </c>
      <c r="Y22" s="3" t="s">
        <v>193</v>
      </c>
      <c r="Z22" s="9">
        <v>49</v>
      </c>
      <c r="AA22" s="9">
        <v>44</v>
      </c>
      <c r="AB22" s="9">
        <v>50</v>
      </c>
      <c r="AC22" s="9">
        <v>44</v>
      </c>
      <c r="AD22" s="9">
        <v>47</v>
      </c>
      <c r="AE22" s="7">
        <f>(Z22+AA22+AB22+AC22+AD22)</f>
        <v>234</v>
      </c>
    </row>
    <row r="23" spans="1:31" hidden="1">
      <c r="A23" s="5" t="s">
        <v>57</v>
      </c>
      <c r="C23" s="3" t="s">
        <v>32</v>
      </c>
      <c r="D23" s="3" t="s">
        <v>33</v>
      </c>
      <c r="E23" s="3" t="s">
        <v>34</v>
      </c>
      <c r="F23" s="3">
        <v>3893</v>
      </c>
      <c r="I23" s="3" t="s">
        <v>38</v>
      </c>
      <c r="K23" s="3" t="s">
        <v>394</v>
      </c>
      <c r="L23" s="3">
        <v>1094</v>
      </c>
      <c r="M23" s="3" t="s">
        <v>57</v>
      </c>
      <c r="N23" s="3" t="s">
        <v>395</v>
      </c>
      <c r="O23" s="3" t="s">
        <v>396</v>
      </c>
      <c r="P23" s="3">
        <v>6302412367</v>
      </c>
      <c r="Q23" s="3" t="s">
        <v>397</v>
      </c>
      <c r="R23" s="7" t="s">
        <v>398</v>
      </c>
      <c r="T23" s="7" t="s">
        <v>67</v>
      </c>
      <c r="U23" s="3" t="s">
        <v>44</v>
      </c>
      <c r="X23" s="3" t="s">
        <v>45</v>
      </c>
      <c r="Y23" s="3" t="s">
        <v>193</v>
      </c>
      <c r="Z23" s="9">
        <v>48</v>
      </c>
      <c r="AA23" s="9">
        <v>42</v>
      </c>
      <c r="AB23" s="9">
        <v>50</v>
      </c>
      <c r="AC23" s="9">
        <v>45.5</v>
      </c>
      <c r="AD23" s="9">
        <v>46.5</v>
      </c>
      <c r="AE23" s="7">
        <f>(Z23+AA23+AB23+AC23+AD23)</f>
        <v>232</v>
      </c>
    </row>
    <row r="24" spans="1:31" hidden="1">
      <c r="A24" s="5" t="s">
        <v>135</v>
      </c>
      <c r="B24" s="7" t="s">
        <v>136</v>
      </c>
      <c r="C24" s="3" t="s">
        <v>32</v>
      </c>
      <c r="D24" s="3" t="s">
        <v>33</v>
      </c>
      <c r="E24" s="3" t="s">
        <v>34</v>
      </c>
      <c r="F24" s="3">
        <v>4090</v>
      </c>
      <c r="G24" s="3">
        <v>3300</v>
      </c>
      <c r="H24" s="3" t="s">
        <v>135</v>
      </c>
      <c r="I24" s="3" t="s">
        <v>137</v>
      </c>
      <c r="J24" s="3" t="s">
        <v>138</v>
      </c>
      <c r="K24" s="3" t="s">
        <v>139</v>
      </c>
      <c r="N24" s="3" t="s">
        <v>38</v>
      </c>
      <c r="O24" s="3" t="s">
        <v>140</v>
      </c>
      <c r="P24" s="3" t="s">
        <v>141</v>
      </c>
      <c r="Q24" s="3" t="s">
        <v>142</v>
      </c>
      <c r="R24" s="7" t="s">
        <v>143</v>
      </c>
      <c r="T24" s="7" t="s">
        <v>43</v>
      </c>
      <c r="U24" s="3" t="s">
        <v>44</v>
      </c>
      <c r="V24" s="7" t="s">
        <v>139</v>
      </c>
      <c r="X24" s="3" t="s">
        <v>45</v>
      </c>
      <c r="Y24" s="3" t="s">
        <v>46</v>
      </c>
      <c r="Z24" s="9">
        <v>50</v>
      </c>
      <c r="AA24" s="9">
        <v>45</v>
      </c>
      <c r="AB24" s="9">
        <v>47.5</v>
      </c>
      <c r="AC24" s="9">
        <v>49</v>
      </c>
      <c r="AD24" s="9">
        <v>45.5</v>
      </c>
      <c r="AE24" s="7">
        <f>(Z24+AA24+AB24+AC24+AD24)</f>
        <v>237</v>
      </c>
    </row>
    <row r="25" spans="1:31" hidden="1">
      <c r="A25" s="5" t="s">
        <v>144</v>
      </c>
      <c r="B25" s="7" t="s">
        <v>136</v>
      </c>
      <c r="C25" s="3" t="s">
        <v>32</v>
      </c>
      <c r="D25" s="3" t="s">
        <v>33</v>
      </c>
      <c r="E25" s="3" t="s">
        <v>34</v>
      </c>
      <c r="F25" s="3">
        <v>6140</v>
      </c>
      <c r="G25" s="3">
        <v>3300</v>
      </c>
      <c r="H25" s="3" t="s">
        <v>144</v>
      </c>
      <c r="I25" s="3" t="s">
        <v>145</v>
      </c>
      <c r="J25" s="3" t="s">
        <v>138</v>
      </c>
      <c r="K25" s="3" t="s">
        <v>139</v>
      </c>
      <c r="N25" s="3" t="s">
        <v>38</v>
      </c>
      <c r="O25" s="3" t="s">
        <v>140</v>
      </c>
      <c r="P25" s="3" t="s">
        <v>146</v>
      </c>
      <c r="Q25" s="3" t="s">
        <v>147</v>
      </c>
      <c r="S25" s="7" t="s">
        <v>148</v>
      </c>
      <c r="T25" s="7" t="s">
        <v>43</v>
      </c>
      <c r="U25" s="3" t="s">
        <v>100</v>
      </c>
      <c r="V25" s="7" t="s">
        <v>139</v>
      </c>
      <c r="W25" s="3" t="s">
        <v>149</v>
      </c>
      <c r="X25" s="3" t="s">
        <v>45</v>
      </c>
      <c r="Y25" s="3" t="s">
        <v>46</v>
      </c>
      <c r="Z25" s="9">
        <v>61.5</v>
      </c>
      <c r="AA25" s="9">
        <v>58.5</v>
      </c>
      <c r="AB25" s="9">
        <v>54.5</v>
      </c>
      <c r="AC25" s="9">
        <v>69</v>
      </c>
      <c r="AD25" s="9">
        <v>64.5</v>
      </c>
      <c r="AE25" s="7">
        <f>(Z25+AA25+AB25+AC25+AD25)</f>
        <v>308</v>
      </c>
    </row>
    <row r="26" spans="1:31" hidden="1">
      <c r="A26" s="5" t="s">
        <v>144</v>
      </c>
      <c r="B26" s="7" t="s">
        <v>136</v>
      </c>
      <c r="C26" s="3" t="s">
        <v>32</v>
      </c>
      <c r="D26" s="3" t="s">
        <v>33</v>
      </c>
      <c r="E26" s="3" t="s">
        <v>150</v>
      </c>
      <c r="F26" s="3">
        <v>4118</v>
      </c>
      <c r="G26" s="3">
        <v>3300</v>
      </c>
      <c r="H26" s="3" t="s">
        <v>144</v>
      </c>
      <c r="I26" s="3" t="s">
        <v>151</v>
      </c>
      <c r="J26" s="3" t="s">
        <v>138</v>
      </c>
      <c r="K26" s="3" t="s">
        <v>152</v>
      </c>
      <c r="N26" s="3" t="s">
        <v>38</v>
      </c>
      <c r="O26" s="3" t="s">
        <v>153</v>
      </c>
      <c r="P26" s="3">
        <v>6302773610</v>
      </c>
      <c r="Q26" s="3" t="s">
        <v>154</v>
      </c>
      <c r="R26" s="7" t="s">
        <v>155</v>
      </c>
      <c r="T26" s="7" t="s">
        <v>43</v>
      </c>
      <c r="U26" s="3" t="s">
        <v>44</v>
      </c>
      <c r="V26" s="7" t="s">
        <v>152</v>
      </c>
      <c r="X26" s="3" t="s">
        <v>56</v>
      </c>
      <c r="Y26" s="3" t="s">
        <v>46</v>
      </c>
      <c r="Z26" s="9">
        <v>38</v>
      </c>
      <c r="AA26" s="9">
        <v>47</v>
      </c>
      <c r="AB26" s="9">
        <v>47</v>
      </c>
      <c r="AC26" s="9">
        <v>47.5</v>
      </c>
      <c r="AE26" s="7">
        <f>(Z26+AA26+AB26+AC26+AD26)</f>
        <v>179.5</v>
      </c>
    </row>
    <row r="27" spans="1:31" hidden="1">
      <c r="A27" s="5" t="s">
        <v>113</v>
      </c>
      <c r="B27" s="7" t="s">
        <v>114</v>
      </c>
      <c r="C27" s="3" t="s">
        <v>32</v>
      </c>
      <c r="D27" s="3" t="s">
        <v>33</v>
      </c>
      <c r="E27" s="3" t="s">
        <v>34</v>
      </c>
      <c r="F27" s="3">
        <v>5992</v>
      </c>
      <c r="G27" s="3">
        <v>2030</v>
      </c>
      <c r="H27" s="3" t="s">
        <v>113</v>
      </c>
      <c r="I27" s="3" t="s">
        <v>115</v>
      </c>
      <c r="J27" s="3" t="s">
        <v>116</v>
      </c>
      <c r="K27" s="3" t="s">
        <v>117</v>
      </c>
      <c r="N27" s="3" t="s">
        <v>38</v>
      </c>
      <c r="O27" s="3" t="s">
        <v>118</v>
      </c>
      <c r="P27" s="3" t="s">
        <v>119</v>
      </c>
      <c r="Q27" s="3" t="s">
        <v>89</v>
      </c>
      <c r="S27" s="7" t="s">
        <v>120</v>
      </c>
      <c r="T27" s="7" t="s">
        <v>43</v>
      </c>
      <c r="U27" s="3" t="s">
        <v>91</v>
      </c>
      <c r="V27" s="7" t="s">
        <v>117</v>
      </c>
      <c r="W27" s="3" t="s">
        <v>121</v>
      </c>
      <c r="X27" s="3" t="s">
        <v>45</v>
      </c>
      <c r="Y27" s="3" t="s">
        <v>46</v>
      </c>
      <c r="Z27" s="9">
        <v>69.5</v>
      </c>
      <c r="AA27" s="9">
        <v>61.5</v>
      </c>
      <c r="AB27" s="9">
        <v>62.5</v>
      </c>
      <c r="AC27" s="9">
        <v>72.5</v>
      </c>
      <c r="AD27" s="9">
        <v>66.5</v>
      </c>
      <c r="AE27" s="7">
        <f>(Z27+AA27+AB27+AC27+AD27)</f>
        <v>332.5</v>
      </c>
    </row>
    <row r="28" spans="1:31" hidden="1">
      <c r="A28" s="5" t="s">
        <v>113</v>
      </c>
      <c r="B28" s="7" t="s">
        <v>114</v>
      </c>
      <c r="C28" s="3" t="s">
        <v>32</v>
      </c>
      <c r="D28" s="3" t="s">
        <v>33</v>
      </c>
      <c r="E28" s="3" t="s">
        <v>34</v>
      </c>
      <c r="F28" s="3">
        <v>5993</v>
      </c>
      <c r="G28" s="3">
        <v>2030</v>
      </c>
      <c r="H28" s="3" t="s">
        <v>113</v>
      </c>
      <c r="I28" s="3" t="s">
        <v>115</v>
      </c>
      <c r="J28" s="3" t="s">
        <v>116</v>
      </c>
      <c r="K28" s="3" t="s">
        <v>117</v>
      </c>
      <c r="N28" s="3" t="s">
        <v>38</v>
      </c>
      <c r="O28" s="3" t="s">
        <v>118</v>
      </c>
      <c r="P28" s="3" t="s">
        <v>119</v>
      </c>
      <c r="Q28" s="3" t="s">
        <v>89</v>
      </c>
      <c r="S28" s="7" t="s">
        <v>122</v>
      </c>
      <c r="T28" s="7" t="s">
        <v>43</v>
      </c>
      <c r="U28" s="3" t="s">
        <v>91</v>
      </c>
      <c r="V28" s="7" t="s">
        <v>117</v>
      </c>
      <c r="W28" s="3" t="s">
        <v>121</v>
      </c>
      <c r="X28" s="3" t="s">
        <v>45</v>
      </c>
      <c r="Y28" s="3" t="s">
        <v>46</v>
      </c>
      <c r="Z28" s="9">
        <v>74</v>
      </c>
      <c r="AA28" s="9">
        <v>62.5</v>
      </c>
      <c r="AB28" s="9">
        <v>67</v>
      </c>
      <c r="AC28" s="9">
        <v>72</v>
      </c>
      <c r="AD28" s="9">
        <v>63</v>
      </c>
      <c r="AE28" s="7">
        <f>(Z28+AA28+AB28+AC28+AD28)</f>
        <v>338.5</v>
      </c>
    </row>
    <row r="29" spans="1:31" hidden="1">
      <c r="A29" s="5" t="s">
        <v>320</v>
      </c>
      <c r="B29" s="7" t="s">
        <v>321</v>
      </c>
      <c r="C29" s="3" t="s">
        <v>32</v>
      </c>
      <c r="D29" s="3" t="s">
        <v>33</v>
      </c>
      <c r="E29" s="3" t="s">
        <v>34</v>
      </c>
      <c r="F29" s="3">
        <v>3840</v>
      </c>
      <c r="G29" s="3">
        <v>8100</v>
      </c>
      <c r="H29" s="3" t="s">
        <v>320</v>
      </c>
      <c r="I29" s="3" t="s">
        <v>322</v>
      </c>
      <c r="J29" s="3" t="s">
        <v>323</v>
      </c>
      <c r="K29" s="3" t="s">
        <v>324</v>
      </c>
      <c r="N29" s="3" t="s">
        <v>38</v>
      </c>
      <c r="O29" s="3" t="s">
        <v>325</v>
      </c>
      <c r="P29" s="3" t="s">
        <v>326</v>
      </c>
      <c r="Q29" s="3" t="s">
        <v>327</v>
      </c>
      <c r="R29" s="7" t="s">
        <v>328</v>
      </c>
      <c r="T29" s="7" t="s">
        <v>67</v>
      </c>
      <c r="U29" s="3" t="s">
        <v>44</v>
      </c>
      <c r="V29" s="7" t="s">
        <v>324</v>
      </c>
      <c r="W29" s="3" t="s">
        <v>329</v>
      </c>
      <c r="X29" s="3" t="s">
        <v>45</v>
      </c>
      <c r="Y29" s="3" t="s">
        <v>46</v>
      </c>
      <c r="Z29" s="9">
        <v>47.5</v>
      </c>
      <c r="AA29" s="10">
        <v>42</v>
      </c>
      <c r="AB29" s="9">
        <v>47.5</v>
      </c>
      <c r="AC29" s="9">
        <v>48</v>
      </c>
      <c r="AD29" s="9">
        <v>45.5</v>
      </c>
      <c r="AE29" s="7">
        <f>(Z29+AA29+AB29+AC29+AD29)</f>
        <v>230.5</v>
      </c>
    </row>
    <row r="30" spans="1:31" hidden="1">
      <c r="A30" s="5" t="s">
        <v>349</v>
      </c>
      <c r="C30" s="3" t="s">
        <v>32</v>
      </c>
      <c r="D30" s="3" t="s">
        <v>33</v>
      </c>
      <c r="E30" s="3" t="s">
        <v>274</v>
      </c>
      <c r="F30" s="3">
        <v>4367</v>
      </c>
      <c r="I30" s="3" t="s">
        <v>38</v>
      </c>
      <c r="K30" s="3" t="s">
        <v>350</v>
      </c>
      <c r="L30" s="3">
        <v>2485</v>
      </c>
      <c r="M30" s="3" t="s">
        <v>349</v>
      </c>
      <c r="N30" s="3" t="s">
        <v>351</v>
      </c>
      <c r="O30" s="3" t="s">
        <v>352</v>
      </c>
      <c r="P30" s="3">
        <v>6203828989</v>
      </c>
      <c r="Q30" s="3" t="s">
        <v>353</v>
      </c>
      <c r="R30" s="7" t="s">
        <v>354</v>
      </c>
      <c r="T30" s="7" t="s">
        <v>67</v>
      </c>
      <c r="U30" s="3" t="s">
        <v>44</v>
      </c>
      <c r="X30" s="3" t="s">
        <v>45</v>
      </c>
      <c r="Y30" s="3" t="s">
        <v>193</v>
      </c>
      <c r="Z30" s="9">
        <v>48</v>
      </c>
      <c r="AA30" s="9">
        <v>39</v>
      </c>
      <c r="AB30" s="9">
        <v>46.5</v>
      </c>
      <c r="AC30" s="9">
        <v>39.5</v>
      </c>
      <c r="AD30" s="9">
        <v>47</v>
      </c>
      <c r="AE30" s="7">
        <f>(Z30+AA30+AB30+AC30+AD30)</f>
        <v>220</v>
      </c>
    </row>
    <row r="31" spans="1:31" hidden="1">
      <c r="A31" s="5" t="s">
        <v>57</v>
      </c>
      <c r="C31" s="3" t="s">
        <v>32</v>
      </c>
      <c r="D31" s="3" t="s">
        <v>33</v>
      </c>
      <c r="E31" s="3" t="s">
        <v>34</v>
      </c>
      <c r="F31" s="3">
        <v>3860</v>
      </c>
      <c r="I31" s="3" t="s">
        <v>38</v>
      </c>
      <c r="K31" s="3" t="s">
        <v>387</v>
      </c>
      <c r="L31" s="3">
        <v>1164</v>
      </c>
      <c r="M31" s="3" t="s">
        <v>57</v>
      </c>
      <c r="N31" s="3" t="s">
        <v>388</v>
      </c>
      <c r="O31" s="3" t="s">
        <v>389</v>
      </c>
      <c r="P31" s="3" t="s">
        <v>390</v>
      </c>
      <c r="Q31" s="3" t="s">
        <v>391</v>
      </c>
      <c r="R31" s="7" t="s">
        <v>392</v>
      </c>
      <c r="T31" s="7" t="s">
        <v>67</v>
      </c>
      <c r="U31" s="3" t="s">
        <v>100</v>
      </c>
      <c r="W31" s="3" t="s">
        <v>393</v>
      </c>
      <c r="X31" s="3" t="s">
        <v>45</v>
      </c>
      <c r="Y31" s="3" t="s">
        <v>193</v>
      </c>
      <c r="Z31" s="9">
        <v>49</v>
      </c>
      <c r="AA31" s="9">
        <v>35</v>
      </c>
      <c r="AB31" s="9">
        <v>46</v>
      </c>
      <c r="AC31" s="9">
        <v>47.5</v>
      </c>
      <c r="AD31" s="9">
        <v>42</v>
      </c>
      <c r="AE31" s="7">
        <f>(Z31+AA31+AB31+AC31+AD31)</f>
        <v>219.5</v>
      </c>
    </row>
    <row r="32" spans="1:31" hidden="1">
      <c r="A32" s="5" t="s">
        <v>57</v>
      </c>
      <c r="B32" s="7" t="s">
        <v>185</v>
      </c>
      <c r="C32" s="3" t="s">
        <v>32</v>
      </c>
      <c r="D32" s="3" t="s">
        <v>33</v>
      </c>
      <c r="E32" s="3" t="s">
        <v>186</v>
      </c>
      <c r="F32" s="3">
        <v>4085</v>
      </c>
      <c r="G32" s="3">
        <v>1223</v>
      </c>
      <c r="H32" s="3" t="s">
        <v>57</v>
      </c>
      <c r="I32" s="3" t="s">
        <v>187</v>
      </c>
      <c r="J32" s="3" t="s">
        <v>188</v>
      </c>
      <c r="K32" s="3" t="s">
        <v>189</v>
      </c>
      <c r="L32" s="3">
        <v>1223</v>
      </c>
      <c r="M32" s="3" t="s">
        <v>57</v>
      </c>
      <c r="N32" s="3" t="s">
        <v>187</v>
      </c>
      <c r="O32" s="3" t="s">
        <v>190</v>
      </c>
      <c r="P32" s="3">
        <v>613622114</v>
      </c>
      <c r="Q32" s="3" t="s">
        <v>191</v>
      </c>
      <c r="R32" s="7" t="s">
        <v>194</v>
      </c>
      <c r="T32" s="7" t="s">
        <v>67</v>
      </c>
      <c r="U32" s="3" t="s">
        <v>44</v>
      </c>
      <c r="V32" s="7" t="s">
        <v>189</v>
      </c>
      <c r="X32" s="3" t="s">
        <v>45</v>
      </c>
      <c r="Y32" s="3" t="s">
        <v>193</v>
      </c>
      <c r="Z32" s="9">
        <v>50</v>
      </c>
      <c r="AA32" s="9">
        <v>46</v>
      </c>
      <c r="AB32" s="9">
        <v>50</v>
      </c>
      <c r="AC32" s="9">
        <v>50</v>
      </c>
      <c r="AE32" s="7">
        <f>(Z32+AA32+AB32+AC32+AD32)</f>
        <v>196</v>
      </c>
    </row>
    <row r="33" spans="1:31" hidden="1">
      <c r="A33" s="5" t="s">
        <v>57</v>
      </c>
      <c r="B33" s="7" t="s">
        <v>208</v>
      </c>
      <c r="C33" s="3" t="s">
        <v>32</v>
      </c>
      <c r="D33" s="3" t="s">
        <v>33</v>
      </c>
      <c r="E33" s="3" t="s">
        <v>34</v>
      </c>
      <c r="F33" s="3">
        <v>3989</v>
      </c>
      <c r="G33" s="3">
        <v>1025</v>
      </c>
      <c r="H33" s="3" t="s">
        <v>57</v>
      </c>
      <c r="I33" s="3" t="s">
        <v>209</v>
      </c>
      <c r="K33" s="3" t="s">
        <v>210</v>
      </c>
      <c r="L33" s="3">
        <v>1098</v>
      </c>
      <c r="M33" s="3" t="s">
        <v>57</v>
      </c>
      <c r="N33" s="3" t="s">
        <v>211</v>
      </c>
      <c r="O33" s="3" t="s">
        <v>212</v>
      </c>
      <c r="P33" s="3" t="s">
        <v>213</v>
      </c>
      <c r="Q33" s="3" t="s">
        <v>214</v>
      </c>
      <c r="R33" s="7" t="s">
        <v>210</v>
      </c>
      <c r="T33" s="7" t="s">
        <v>67</v>
      </c>
      <c r="U33" s="3" t="s">
        <v>100</v>
      </c>
      <c r="V33" s="7" t="s">
        <v>215</v>
      </c>
      <c r="X33" s="3" t="s">
        <v>45</v>
      </c>
      <c r="Y33" s="3" t="s">
        <v>193</v>
      </c>
      <c r="Z33" s="9">
        <v>47.5</v>
      </c>
      <c r="AA33" s="9">
        <v>39</v>
      </c>
      <c r="AB33" s="9">
        <v>50</v>
      </c>
      <c r="AC33" s="9">
        <v>42.5</v>
      </c>
      <c r="AE33" s="7">
        <f>(Z33+AA33+AB33+AC33+AD33)</f>
        <v>179</v>
      </c>
    </row>
    <row r="34" spans="1:31" hidden="1">
      <c r="A34" s="5" t="s">
        <v>237</v>
      </c>
      <c r="B34" s="7" t="s">
        <v>238</v>
      </c>
      <c r="C34" s="3" t="s">
        <v>32</v>
      </c>
      <c r="D34" s="3" t="s">
        <v>33</v>
      </c>
      <c r="E34" s="3" t="s">
        <v>186</v>
      </c>
      <c r="F34" s="3">
        <v>5037</v>
      </c>
      <c r="G34" s="3">
        <v>2040</v>
      </c>
      <c r="H34" s="3" t="s">
        <v>237</v>
      </c>
      <c r="I34" s="3" t="s">
        <v>239</v>
      </c>
      <c r="J34" s="3" t="s">
        <v>240</v>
      </c>
      <c r="K34" s="3" t="s">
        <v>241</v>
      </c>
      <c r="N34" s="3" t="s">
        <v>38</v>
      </c>
      <c r="O34" s="3" t="s">
        <v>242</v>
      </c>
      <c r="P34" s="3">
        <f>36-30-320-9821</f>
        <v>-10135</v>
      </c>
      <c r="Q34" s="3" t="s">
        <v>243</v>
      </c>
      <c r="R34" s="7" t="s">
        <v>244</v>
      </c>
      <c r="T34" s="7" t="s">
        <v>67</v>
      </c>
      <c r="U34" s="3" t="s">
        <v>44</v>
      </c>
      <c r="V34" s="7" t="s">
        <v>241</v>
      </c>
      <c r="X34" s="3" t="s">
        <v>56</v>
      </c>
      <c r="Y34" s="3" t="s">
        <v>46</v>
      </c>
      <c r="Z34" s="9">
        <v>43.5</v>
      </c>
      <c r="AA34" s="9">
        <v>34</v>
      </c>
      <c r="AB34" s="9">
        <v>47</v>
      </c>
      <c r="AC34" s="9">
        <v>43.5</v>
      </c>
      <c r="AE34" s="7">
        <f>(Z34+AA34+AB34+AC34+AD34)</f>
        <v>168</v>
      </c>
    </row>
    <row r="35" spans="1:31" hidden="1">
      <c r="A35" s="5" t="s">
        <v>364</v>
      </c>
      <c r="C35" s="3" t="s">
        <v>32</v>
      </c>
      <c r="D35" s="3" t="s">
        <v>33</v>
      </c>
      <c r="E35" s="3" t="s">
        <v>59</v>
      </c>
      <c r="F35" s="3">
        <v>4380</v>
      </c>
      <c r="I35" s="3" t="s">
        <v>38</v>
      </c>
      <c r="K35" s="3" t="s">
        <v>365</v>
      </c>
      <c r="L35" s="3">
        <v>9024</v>
      </c>
      <c r="M35" s="3" t="s">
        <v>364</v>
      </c>
      <c r="N35" s="3" t="s">
        <v>366</v>
      </c>
      <c r="O35" s="3" t="s">
        <v>367</v>
      </c>
      <c r="P35" s="3" t="s">
        <v>368</v>
      </c>
      <c r="Q35" s="3" t="s">
        <v>369</v>
      </c>
      <c r="R35" s="7" t="s">
        <v>372</v>
      </c>
      <c r="T35" s="7" t="s">
        <v>43</v>
      </c>
      <c r="U35" s="3" t="s">
        <v>44</v>
      </c>
      <c r="W35" s="3" t="s">
        <v>371</v>
      </c>
      <c r="X35" s="3" t="s">
        <v>45</v>
      </c>
      <c r="Y35" s="3" t="s">
        <v>193</v>
      </c>
      <c r="Z35" s="9">
        <v>42.5</v>
      </c>
      <c r="AA35" s="9">
        <v>40</v>
      </c>
      <c r="AB35" s="9">
        <v>42.5</v>
      </c>
      <c r="AC35" s="9">
        <v>43.5</v>
      </c>
      <c r="AD35" s="9">
        <v>42</v>
      </c>
      <c r="AE35" s="7">
        <f>(Z35+AA35+AB35+AC35+AD35)</f>
        <v>210.5</v>
      </c>
    </row>
    <row r="36" spans="1:31" hidden="1">
      <c r="A36" s="5" t="s">
        <v>379</v>
      </c>
      <c r="C36" s="3" t="s">
        <v>32</v>
      </c>
      <c r="D36" s="3" t="s">
        <v>33</v>
      </c>
      <c r="E36" s="3" t="s">
        <v>34</v>
      </c>
      <c r="F36" s="3">
        <v>3787</v>
      </c>
      <c r="I36" s="3" t="s">
        <v>38</v>
      </c>
      <c r="K36" s="3" t="s">
        <v>380</v>
      </c>
      <c r="L36" s="3">
        <v>3000</v>
      </c>
      <c r="M36" s="3" t="s">
        <v>379</v>
      </c>
      <c r="N36" s="3" t="s">
        <v>381</v>
      </c>
      <c r="O36" s="3" t="s">
        <v>382</v>
      </c>
      <c r="P36" s="3" t="s">
        <v>383</v>
      </c>
      <c r="Q36" s="3" t="s">
        <v>384</v>
      </c>
      <c r="R36" s="7" t="s">
        <v>385</v>
      </c>
      <c r="T36" s="7" t="s">
        <v>43</v>
      </c>
      <c r="U36" s="3" t="s">
        <v>44</v>
      </c>
      <c r="W36" s="3" t="s">
        <v>386</v>
      </c>
      <c r="X36" s="3" t="s">
        <v>45</v>
      </c>
      <c r="Y36" s="3" t="s">
        <v>193</v>
      </c>
      <c r="Z36" s="9">
        <v>48</v>
      </c>
      <c r="AA36" s="9">
        <v>49.5</v>
      </c>
      <c r="AB36" s="9">
        <v>48</v>
      </c>
      <c r="AC36" s="9">
        <v>48.5</v>
      </c>
      <c r="AD36" s="9">
        <v>48</v>
      </c>
      <c r="AE36" s="7">
        <f>(Z36+AA36+AB36+AC36+AD36)</f>
        <v>242</v>
      </c>
    </row>
    <row r="37" spans="1:31" hidden="1">
      <c r="A37" s="5" t="s">
        <v>195</v>
      </c>
      <c r="B37" s="7" t="s">
        <v>196</v>
      </c>
      <c r="C37" s="3" t="s">
        <v>32</v>
      </c>
      <c r="D37" s="3" t="s">
        <v>33</v>
      </c>
      <c r="E37" s="3" t="s">
        <v>150</v>
      </c>
      <c r="F37" s="3">
        <v>5283</v>
      </c>
      <c r="G37" s="3">
        <v>4812</v>
      </c>
      <c r="H37" s="3" t="s">
        <v>195</v>
      </c>
      <c r="I37" s="3" t="s">
        <v>204</v>
      </c>
      <c r="J37" s="3" t="s">
        <v>198</v>
      </c>
      <c r="K37" s="3" t="s">
        <v>199</v>
      </c>
      <c r="N37" s="3" t="s">
        <v>38</v>
      </c>
      <c r="O37" s="3" t="s">
        <v>200</v>
      </c>
      <c r="P37" s="3" t="s">
        <v>201</v>
      </c>
      <c r="Q37" s="3" t="s">
        <v>205</v>
      </c>
      <c r="R37" s="7" t="s">
        <v>206</v>
      </c>
      <c r="T37" s="7" t="s">
        <v>67</v>
      </c>
      <c r="U37" s="3" t="s">
        <v>91</v>
      </c>
      <c r="V37" s="7" t="s">
        <v>199</v>
      </c>
      <c r="X37" s="3" t="s">
        <v>45</v>
      </c>
      <c r="Y37" s="3" t="s">
        <v>46</v>
      </c>
      <c r="Z37" s="10">
        <v>46.5</v>
      </c>
      <c r="AA37" s="10">
        <v>25</v>
      </c>
      <c r="AB37" s="10">
        <v>49</v>
      </c>
      <c r="AC37" s="10">
        <v>40</v>
      </c>
      <c r="AE37" s="7">
        <f>(Z37+AA37+AB37+AC37+AD37)</f>
        <v>160.5</v>
      </c>
    </row>
    <row r="38" spans="1:31" hidden="1">
      <c r="A38" s="5" t="s">
        <v>163</v>
      </c>
      <c r="B38" s="7" t="s">
        <v>164</v>
      </c>
      <c r="C38" s="3" t="s">
        <v>32</v>
      </c>
      <c r="D38" s="3" t="s">
        <v>33</v>
      </c>
      <c r="E38" s="3" t="s">
        <v>150</v>
      </c>
      <c r="F38" s="3">
        <v>5837</v>
      </c>
      <c r="G38" s="3">
        <v>7400</v>
      </c>
      <c r="H38" s="3" t="s">
        <v>163</v>
      </c>
      <c r="I38" s="3" t="s">
        <v>165</v>
      </c>
      <c r="J38" s="3" t="s">
        <v>166</v>
      </c>
      <c r="K38" s="3" t="s">
        <v>167</v>
      </c>
      <c r="N38" s="3" t="s">
        <v>38</v>
      </c>
      <c r="O38" s="3" t="s">
        <v>168</v>
      </c>
      <c r="P38" s="3" t="s">
        <v>169</v>
      </c>
      <c r="Q38" s="3" t="s">
        <v>170</v>
      </c>
      <c r="S38" s="7" t="s">
        <v>171</v>
      </c>
      <c r="T38" s="7" t="s">
        <v>43</v>
      </c>
      <c r="U38" s="3" t="s">
        <v>44</v>
      </c>
      <c r="V38" s="7" t="s">
        <v>167</v>
      </c>
      <c r="X38" s="3" t="s">
        <v>45</v>
      </c>
      <c r="Y38" s="3" t="s">
        <v>46</v>
      </c>
      <c r="Z38" s="9">
        <v>56.5</v>
      </c>
      <c r="AA38" s="9">
        <v>41.5</v>
      </c>
      <c r="AB38" s="9">
        <v>66.5</v>
      </c>
      <c r="AC38" s="9">
        <v>64</v>
      </c>
      <c r="AD38" s="9">
        <v>41</v>
      </c>
      <c r="AE38" s="7">
        <f>(Z38+AA38+AB38+AC38+AD38)</f>
        <v>269.5</v>
      </c>
    </row>
    <row r="39" spans="1:31" hidden="1">
      <c r="A39" s="5" t="s">
        <v>163</v>
      </c>
      <c r="B39" s="7" t="s">
        <v>164</v>
      </c>
      <c r="C39" s="3" t="s">
        <v>32</v>
      </c>
      <c r="D39" s="3" t="s">
        <v>33</v>
      </c>
      <c r="E39" s="3" t="s">
        <v>150</v>
      </c>
      <c r="F39" s="3">
        <v>5838</v>
      </c>
      <c r="G39" s="3">
        <v>7400</v>
      </c>
      <c r="H39" s="3" t="s">
        <v>163</v>
      </c>
      <c r="I39" s="3" t="s">
        <v>165</v>
      </c>
      <c r="J39" s="3" t="s">
        <v>166</v>
      </c>
      <c r="K39" s="3" t="s">
        <v>167</v>
      </c>
      <c r="N39" s="3" t="s">
        <v>38</v>
      </c>
      <c r="O39" s="3" t="s">
        <v>168</v>
      </c>
      <c r="P39" s="3" t="s">
        <v>169</v>
      </c>
      <c r="Q39" s="3" t="s">
        <v>170</v>
      </c>
      <c r="S39" s="7" t="s">
        <v>172</v>
      </c>
      <c r="T39" s="7" t="s">
        <v>43</v>
      </c>
      <c r="U39" s="3" t="s">
        <v>44</v>
      </c>
      <c r="V39" s="7" t="s">
        <v>167</v>
      </c>
      <c r="X39" s="3" t="s">
        <v>45</v>
      </c>
      <c r="Y39" s="3" t="s">
        <v>46</v>
      </c>
      <c r="Z39" s="9">
        <v>63</v>
      </c>
      <c r="AE39" s="7">
        <f>(Z39+AA39+AB39+AC39+AD39)</f>
        <v>63</v>
      </c>
    </row>
    <row r="40" spans="1:31" hidden="1">
      <c r="A40" s="5" t="s">
        <v>163</v>
      </c>
      <c r="B40" s="7" t="s">
        <v>164</v>
      </c>
      <c r="C40" s="3" t="s">
        <v>32</v>
      </c>
      <c r="D40" s="3" t="s">
        <v>33</v>
      </c>
      <c r="E40" s="3" t="s">
        <v>150</v>
      </c>
      <c r="F40" s="3">
        <v>5839</v>
      </c>
      <c r="G40" s="3">
        <v>7400</v>
      </c>
      <c r="H40" s="3" t="s">
        <v>163</v>
      </c>
      <c r="I40" s="3" t="s">
        <v>165</v>
      </c>
      <c r="J40" s="3" t="s">
        <v>166</v>
      </c>
      <c r="K40" s="3" t="s">
        <v>167</v>
      </c>
      <c r="N40" s="3" t="s">
        <v>38</v>
      </c>
      <c r="O40" s="3" t="s">
        <v>168</v>
      </c>
      <c r="P40" s="3" t="s">
        <v>169</v>
      </c>
      <c r="Q40" s="3" t="s">
        <v>170</v>
      </c>
      <c r="S40" s="7" t="s">
        <v>173</v>
      </c>
      <c r="T40" s="7" t="s">
        <v>43</v>
      </c>
      <c r="U40" s="3" t="s">
        <v>44</v>
      </c>
      <c r="V40" s="7" t="s">
        <v>167</v>
      </c>
      <c r="X40" s="3" t="s">
        <v>45</v>
      </c>
      <c r="Y40" s="3" t="s">
        <v>46</v>
      </c>
      <c r="Z40" s="9">
        <v>73</v>
      </c>
      <c r="AA40" s="9">
        <v>75</v>
      </c>
      <c r="AB40" s="9">
        <v>73</v>
      </c>
      <c r="AC40" s="9">
        <v>74.5</v>
      </c>
      <c r="AD40" s="9">
        <v>75.5</v>
      </c>
      <c r="AE40" s="7">
        <f>(Z40+AA40+AB40+AC40+AD40)</f>
        <v>371</v>
      </c>
    </row>
    <row r="41" spans="1:31" hidden="1">
      <c r="A41" s="5" t="s">
        <v>163</v>
      </c>
      <c r="B41" s="7" t="s">
        <v>164</v>
      </c>
      <c r="C41" s="3" t="s">
        <v>32</v>
      </c>
      <c r="D41" s="3" t="s">
        <v>33</v>
      </c>
      <c r="E41" s="3" t="s">
        <v>150</v>
      </c>
      <c r="F41" s="3">
        <v>5840</v>
      </c>
      <c r="G41" s="3">
        <v>7400</v>
      </c>
      <c r="H41" s="3" t="s">
        <v>163</v>
      </c>
      <c r="I41" s="3" t="s">
        <v>165</v>
      </c>
      <c r="J41" s="3" t="s">
        <v>166</v>
      </c>
      <c r="K41" s="3" t="s">
        <v>167</v>
      </c>
      <c r="N41" s="3" t="s">
        <v>38</v>
      </c>
      <c r="O41" s="3" t="s">
        <v>168</v>
      </c>
      <c r="P41" s="3" t="s">
        <v>169</v>
      </c>
      <c r="Q41" s="3" t="s">
        <v>170</v>
      </c>
      <c r="S41" s="7" t="s">
        <v>174</v>
      </c>
      <c r="T41" s="7" t="s">
        <v>43</v>
      </c>
      <c r="U41" s="3" t="s">
        <v>44</v>
      </c>
      <c r="V41" s="7" t="s">
        <v>167</v>
      </c>
      <c r="X41" s="3" t="s">
        <v>45</v>
      </c>
      <c r="Y41" s="3" t="s">
        <v>46</v>
      </c>
      <c r="Z41" s="9">
        <v>75</v>
      </c>
      <c r="AA41" s="11"/>
      <c r="AB41" s="9">
        <v>51.5</v>
      </c>
      <c r="AC41" s="11">
        <v>1</v>
      </c>
      <c r="AE41" s="7">
        <f>(Z41+AA41+AB41+AC41+AD41)</f>
        <v>127.5</v>
      </c>
    </row>
    <row r="42" spans="1:31">
      <c r="A42" s="5" t="s">
        <v>163</v>
      </c>
      <c r="B42" s="7" t="s">
        <v>175</v>
      </c>
      <c r="C42" s="3" t="s">
        <v>32</v>
      </c>
      <c r="D42" s="3" t="s">
        <v>33</v>
      </c>
      <c r="E42" s="3" t="s">
        <v>176</v>
      </c>
      <c r="F42" s="3">
        <v>3788</v>
      </c>
      <c r="G42" s="3">
        <v>7400</v>
      </c>
      <c r="H42" s="3" t="s">
        <v>163</v>
      </c>
      <c r="I42" s="3" t="s">
        <v>177</v>
      </c>
      <c r="J42" s="3" t="s">
        <v>178</v>
      </c>
      <c r="K42" s="3" t="s">
        <v>179</v>
      </c>
      <c r="N42" s="3" t="s">
        <v>38</v>
      </c>
      <c r="O42" s="3" t="s">
        <v>180</v>
      </c>
      <c r="P42" s="3" t="s">
        <v>181</v>
      </c>
      <c r="Q42" s="3" t="s">
        <v>182</v>
      </c>
      <c r="S42" s="7" t="s">
        <v>183</v>
      </c>
      <c r="T42" s="7" t="s">
        <v>55</v>
      </c>
      <c r="U42" s="3" t="s">
        <v>44</v>
      </c>
      <c r="V42" s="7" t="s">
        <v>179</v>
      </c>
      <c r="W42" s="3" t="s">
        <v>184</v>
      </c>
      <c r="X42" s="3" t="s">
        <v>45</v>
      </c>
      <c r="Y42" s="3" t="s">
        <v>46</v>
      </c>
      <c r="Z42" s="9">
        <v>76</v>
      </c>
      <c r="AA42" s="9">
        <v>72</v>
      </c>
      <c r="AB42" s="9">
        <v>56</v>
      </c>
      <c r="AC42" s="9">
        <v>64.5</v>
      </c>
      <c r="AD42" s="9">
        <v>77</v>
      </c>
      <c r="AE42" s="7">
        <f>(Z42+AA42+AB42+AC42+AD42)</f>
        <v>345.5</v>
      </c>
    </row>
    <row r="43" spans="1:31" hidden="1">
      <c r="A43" s="5" t="s">
        <v>302</v>
      </c>
      <c r="B43" s="7" t="s">
        <v>303</v>
      </c>
      <c r="C43" s="3" t="s">
        <v>32</v>
      </c>
      <c r="D43" s="3" t="s">
        <v>33</v>
      </c>
      <c r="E43" s="3" t="s">
        <v>34</v>
      </c>
      <c r="F43" s="3">
        <v>5457</v>
      </c>
      <c r="G43" s="3">
        <v>8471</v>
      </c>
      <c r="H43" s="3" t="s">
        <v>302</v>
      </c>
      <c r="I43" s="3" t="s">
        <v>304</v>
      </c>
      <c r="J43" s="3" t="s">
        <v>305</v>
      </c>
      <c r="K43" s="3" t="s">
        <v>306</v>
      </c>
      <c r="N43" s="3" t="s">
        <v>38</v>
      </c>
      <c r="O43" s="3" t="s">
        <v>307</v>
      </c>
      <c r="P43" s="3">
        <v>6302660854</v>
      </c>
      <c r="Q43" s="3" t="s">
        <v>308</v>
      </c>
      <c r="S43" s="7" t="s">
        <v>309</v>
      </c>
      <c r="T43" s="7" t="s">
        <v>43</v>
      </c>
      <c r="U43" s="3" t="s">
        <v>44</v>
      </c>
      <c r="V43" s="7" t="s">
        <v>306</v>
      </c>
      <c r="X43" s="3" t="s">
        <v>56</v>
      </c>
      <c r="Y43" s="3" t="s">
        <v>46</v>
      </c>
      <c r="Z43" s="9">
        <v>59</v>
      </c>
      <c r="AA43" s="9">
        <v>67</v>
      </c>
      <c r="AB43" s="9">
        <v>70</v>
      </c>
      <c r="AC43" s="9">
        <v>47</v>
      </c>
      <c r="AD43" s="9">
        <v>61</v>
      </c>
      <c r="AE43" s="7">
        <f>(Z43+AA43+AB43+AC43+AD43)</f>
        <v>304</v>
      </c>
    </row>
    <row r="44" spans="1:31" hidden="1">
      <c r="A44" s="5" t="s">
        <v>57</v>
      </c>
      <c r="B44" s="7" t="s">
        <v>58</v>
      </c>
      <c r="C44" s="3" t="s">
        <v>32</v>
      </c>
      <c r="D44" s="3" t="s">
        <v>33</v>
      </c>
      <c r="E44" s="3" t="s">
        <v>59</v>
      </c>
      <c r="F44" s="3">
        <v>5355</v>
      </c>
      <c r="G44" s="3">
        <v>1107</v>
      </c>
      <c r="H44" s="3" t="s">
        <v>57</v>
      </c>
      <c r="I44" s="3" t="s">
        <v>60</v>
      </c>
      <c r="J44" s="3" t="s">
        <v>61</v>
      </c>
      <c r="K44" s="3" t="s">
        <v>62</v>
      </c>
      <c r="N44" s="3" t="s">
        <v>38</v>
      </c>
      <c r="O44" s="3" t="s">
        <v>63</v>
      </c>
      <c r="P44" s="3" t="s">
        <v>64</v>
      </c>
      <c r="Q44" s="3" t="s">
        <v>65</v>
      </c>
      <c r="R44" s="7" t="s">
        <v>66</v>
      </c>
      <c r="T44" s="7" t="s">
        <v>67</v>
      </c>
      <c r="U44" s="3" t="s">
        <v>44</v>
      </c>
      <c r="V44" s="7" t="s">
        <v>62</v>
      </c>
      <c r="X44" s="3" t="s">
        <v>45</v>
      </c>
      <c r="Y44" s="3" t="s">
        <v>46</v>
      </c>
      <c r="Z44" s="9">
        <v>42</v>
      </c>
      <c r="AA44" s="9">
        <v>33</v>
      </c>
      <c r="AB44" s="9">
        <v>44.5</v>
      </c>
      <c r="AE44" s="7">
        <f>(Z44+AA44+AB44+AC44+AD44)</f>
        <v>119.5</v>
      </c>
    </row>
    <row r="45" spans="1:31" hidden="1">
      <c r="A45" s="5" t="s">
        <v>254</v>
      </c>
      <c r="B45" s="7" t="s">
        <v>255</v>
      </c>
      <c r="C45" s="3" t="s">
        <v>32</v>
      </c>
      <c r="D45" s="3" t="s">
        <v>33</v>
      </c>
      <c r="E45" s="3" t="s">
        <v>186</v>
      </c>
      <c r="F45" s="3">
        <v>4983</v>
      </c>
      <c r="G45" s="3">
        <v>9200</v>
      </c>
      <c r="H45" s="3" t="s">
        <v>254</v>
      </c>
      <c r="I45" s="3" t="s">
        <v>256</v>
      </c>
      <c r="J45" s="3" t="s">
        <v>257</v>
      </c>
      <c r="K45" s="3" t="s">
        <v>258</v>
      </c>
      <c r="N45" s="3" t="s">
        <v>38</v>
      </c>
      <c r="O45" s="3" t="s">
        <v>259</v>
      </c>
      <c r="P45" s="3" t="s">
        <v>260</v>
      </c>
      <c r="Q45" s="3" t="s">
        <v>261</v>
      </c>
      <c r="R45" s="7" t="s">
        <v>262</v>
      </c>
      <c r="T45" s="7" t="s">
        <v>67</v>
      </c>
      <c r="U45" s="3" t="s">
        <v>100</v>
      </c>
      <c r="V45" s="7" t="s">
        <v>263</v>
      </c>
      <c r="X45" s="3" t="s">
        <v>45</v>
      </c>
      <c r="Y45" s="3" t="s">
        <v>46</v>
      </c>
      <c r="Z45" s="9">
        <v>41.5</v>
      </c>
      <c r="AA45" s="9">
        <v>32</v>
      </c>
      <c r="AB45" s="9">
        <v>42</v>
      </c>
      <c r="AE45" s="7">
        <f>(Z45+AA45+AB45+AC45+AD45)</f>
        <v>115.5</v>
      </c>
    </row>
    <row r="46" spans="1:31" hidden="1">
      <c r="A46" s="5" t="s">
        <v>93</v>
      </c>
      <c r="B46" s="7" t="s">
        <v>94</v>
      </c>
      <c r="C46" s="3" t="s">
        <v>32</v>
      </c>
      <c r="D46" s="3" t="s">
        <v>33</v>
      </c>
      <c r="E46" s="3" t="s">
        <v>34</v>
      </c>
      <c r="F46" s="3">
        <v>3804</v>
      </c>
      <c r="G46" s="3">
        <v>2120</v>
      </c>
      <c r="H46" s="3" t="s">
        <v>93</v>
      </c>
      <c r="I46" s="3" t="s">
        <v>95</v>
      </c>
      <c r="J46" s="3" t="s">
        <v>96</v>
      </c>
      <c r="K46" s="3" t="s">
        <v>97</v>
      </c>
      <c r="N46" s="3" t="s">
        <v>38</v>
      </c>
      <c r="O46" s="3" t="s">
        <v>98</v>
      </c>
      <c r="P46" s="3" t="s">
        <v>99</v>
      </c>
      <c r="Q46" s="3" t="s">
        <v>89</v>
      </c>
      <c r="R46" s="7" t="s">
        <v>104</v>
      </c>
      <c r="T46" s="7" t="s">
        <v>67</v>
      </c>
      <c r="U46" s="3" t="s">
        <v>100</v>
      </c>
      <c r="V46" s="7" t="s">
        <v>101</v>
      </c>
      <c r="W46" s="3" t="s">
        <v>102</v>
      </c>
      <c r="X46" s="3" t="s">
        <v>45</v>
      </c>
      <c r="Y46" s="3" t="s">
        <v>46</v>
      </c>
      <c r="Z46" s="9">
        <v>46.5</v>
      </c>
      <c r="AA46" s="9">
        <v>26</v>
      </c>
      <c r="AB46" s="9">
        <v>42.5</v>
      </c>
      <c r="AE46" s="7">
        <f>(Z46+AA46+AB46+AC46+AD46)</f>
        <v>115</v>
      </c>
    </row>
    <row r="47" spans="1:31">
      <c r="A47" s="5" t="s">
        <v>216</v>
      </c>
      <c r="B47" s="7" t="s">
        <v>217</v>
      </c>
      <c r="C47" s="3" t="s">
        <v>32</v>
      </c>
      <c r="D47" s="3" t="s">
        <v>33</v>
      </c>
      <c r="E47" s="3" t="s">
        <v>59</v>
      </c>
      <c r="F47" s="3">
        <v>5933</v>
      </c>
      <c r="G47" s="3">
        <v>3530</v>
      </c>
      <c r="H47" s="3" t="s">
        <v>216</v>
      </c>
      <c r="I47" s="3" t="s">
        <v>218</v>
      </c>
      <c r="J47" s="3" t="s">
        <v>219</v>
      </c>
      <c r="K47" s="3" t="s">
        <v>220</v>
      </c>
      <c r="N47" s="3" t="s">
        <v>38</v>
      </c>
      <c r="O47" s="3" t="s">
        <v>221</v>
      </c>
      <c r="P47" s="3" t="s">
        <v>222</v>
      </c>
      <c r="Q47" s="3" t="s">
        <v>223</v>
      </c>
      <c r="S47" s="7" t="s">
        <v>224</v>
      </c>
      <c r="T47" s="7" t="s">
        <v>55</v>
      </c>
      <c r="U47" s="3" t="s">
        <v>44</v>
      </c>
      <c r="V47" s="7" t="s">
        <v>225</v>
      </c>
      <c r="X47" s="3" t="s">
        <v>45</v>
      </c>
      <c r="Y47" s="3" t="s">
        <v>46</v>
      </c>
      <c r="Z47" s="9">
        <v>68</v>
      </c>
      <c r="AA47" s="9">
        <v>66</v>
      </c>
      <c r="AB47" s="9">
        <v>74</v>
      </c>
      <c r="AC47" s="9">
        <v>73.5</v>
      </c>
      <c r="AD47" s="9">
        <v>75</v>
      </c>
      <c r="AE47" s="7">
        <f>(Z47+AA47+AB47+AC47+AD47)</f>
        <v>356.5</v>
      </c>
    </row>
    <row r="48" spans="1:31">
      <c r="A48" s="5" t="s">
        <v>216</v>
      </c>
      <c r="B48" s="7" t="s">
        <v>217</v>
      </c>
      <c r="C48" s="3" t="s">
        <v>32</v>
      </c>
      <c r="D48" s="3" t="s">
        <v>33</v>
      </c>
      <c r="E48" s="3" t="s">
        <v>59</v>
      </c>
      <c r="F48" s="3">
        <v>5934</v>
      </c>
      <c r="G48" s="3">
        <v>3530</v>
      </c>
      <c r="H48" s="3" t="s">
        <v>216</v>
      </c>
      <c r="I48" s="3" t="s">
        <v>218</v>
      </c>
      <c r="J48" s="3" t="s">
        <v>219</v>
      </c>
      <c r="K48" s="3" t="s">
        <v>220</v>
      </c>
      <c r="N48" s="3" t="s">
        <v>38</v>
      </c>
      <c r="O48" s="3" t="s">
        <v>221</v>
      </c>
      <c r="P48" s="3" t="s">
        <v>222</v>
      </c>
      <c r="Q48" s="3" t="s">
        <v>223</v>
      </c>
      <c r="S48" s="7" t="s">
        <v>226</v>
      </c>
      <c r="T48" s="7" t="s">
        <v>55</v>
      </c>
      <c r="U48" s="3" t="s">
        <v>44</v>
      </c>
      <c r="V48" s="7" t="s">
        <v>227</v>
      </c>
      <c r="X48" s="3" t="s">
        <v>45</v>
      </c>
      <c r="Y48" s="3" t="s">
        <v>46</v>
      </c>
      <c r="Z48" s="10">
        <v>59</v>
      </c>
      <c r="AE48" s="7">
        <f>(Z48+AA48+AB48+AC48+AD48)</f>
        <v>59</v>
      </c>
    </row>
    <row r="49" spans="1:31" hidden="1">
      <c r="A49" s="5" t="s">
        <v>245</v>
      </c>
      <c r="B49" s="7" t="s">
        <v>246</v>
      </c>
      <c r="C49" s="3" t="s">
        <v>32</v>
      </c>
      <c r="D49" s="3" t="s">
        <v>33</v>
      </c>
      <c r="E49" s="3" t="s">
        <v>186</v>
      </c>
      <c r="F49" s="3">
        <v>4948</v>
      </c>
      <c r="G49" s="3">
        <v>8060</v>
      </c>
      <c r="H49" s="3" t="s">
        <v>245</v>
      </c>
      <c r="I49" s="3" t="s">
        <v>247</v>
      </c>
      <c r="J49" s="3" t="s">
        <v>248</v>
      </c>
      <c r="K49" s="3" t="s">
        <v>249</v>
      </c>
      <c r="N49" s="3" t="s">
        <v>38</v>
      </c>
      <c r="O49" s="3" t="s">
        <v>248</v>
      </c>
      <c r="P49" s="3" t="s">
        <v>250</v>
      </c>
      <c r="Q49" s="3" t="s">
        <v>89</v>
      </c>
      <c r="R49" s="7" t="s">
        <v>251</v>
      </c>
      <c r="T49" s="7" t="s">
        <v>43</v>
      </c>
      <c r="U49" s="3" t="s">
        <v>252</v>
      </c>
      <c r="V49" s="7" t="s">
        <v>249</v>
      </c>
      <c r="W49" s="3" t="s">
        <v>253</v>
      </c>
      <c r="X49" s="3" t="s">
        <v>45</v>
      </c>
      <c r="Y49" s="3" t="s">
        <v>46</v>
      </c>
      <c r="Z49" s="9">
        <v>44</v>
      </c>
      <c r="AA49" s="9">
        <v>47</v>
      </c>
      <c r="AB49" s="9">
        <v>45.5</v>
      </c>
      <c r="AC49" s="9">
        <v>46</v>
      </c>
      <c r="AD49" s="9">
        <v>48</v>
      </c>
      <c r="AE49" s="7">
        <f>(Z49+AA49+AB49+AC49+AD49)</f>
        <v>230.5</v>
      </c>
    </row>
    <row r="50" spans="1:31" hidden="1">
      <c r="A50" s="5" t="s">
        <v>93</v>
      </c>
      <c r="B50" s="7" t="s">
        <v>94</v>
      </c>
      <c r="C50" s="3" t="s">
        <v>32</v>
      </c>
      <c r="D50" s="3" t="s">
        <v>33</v>
      </c>
      <c r="E50" s="3" t="s">
        <v>34</v>
      </c>
      <c r="F50" s="3">
        <v>3805</v>
      </c>
      <c r="G50" s="3">
        <v>2120</v>
      </c>
      <c r="H50" s="3" t="s">
        <v>93</v>
      </c>
      <c r="I50" s="3" t="s">
        <v>95</v>
      </c>
      <c r="J50" s="3" t="s">
        <v>96</v>
      </c>
      <c r="K50" s="3" t="s">
        <v>97</v>
      </c>
      <c r="N50" s="3" t="s">
        <v>38</v>
      </c>
      <c r="O50" s="3" t="s">
        <v>98</v>
      </c>
      <c r="P50" s="3" t="s">
        <v>99</v>
      </c>
      <c r="Q50" s="3" t="s">
        <v>89</v>
      </c>
      <c r="R50" s="7" t="s">
        <v>105</v>
      </c>
      <c r="T50" s="7" t="s">
        <v>67</v>
      </c>
      <c r="U50" s="3" t="s">
        <v>100</v>
      </c>
      <c r="V50" s="7" t="s">
        <v>101</v>
      </c>
      <c r="W50" s="3" t="s">
        <v>102</v>
      </c>
      <c r="X50" s="3" t="s">
        <v>45</v>
      </c>
      <c r="Y50" s="3" t="s">
        <v>46</v>
      </c>
      <c r="Z50" s="9">
        <v>45.5</v>
      </c>
      <c r="AA50" s="9">
        <v>23</v>
      </c>
      <c r="AB50" s="9">
        <v>46</v>
      </c>
      <c r="AE50" s="7">
        <f>(Z50+AA50+AB50+AC50+AD50)</f>
        <v>114.5</v>
      </c>
    </row>
    <row r="51" spans="1:31" hidden="1">
      <c r="A51" s="5" t="s">
        <v>254</v>
      </c>
      <c r="B51" s="7" t="s">
        <v>264</v>
      </c>
      <c r="C51" s="3" t="s">
        <v>32</v>
      </c>
      <c r="D51" s="3" t="s">
        <v>33</v>
      </c>
      <c r="E51" s="3" t="s">
        <v>59</v>
      </c>
      <c r="F51" s="3">
        <v>6105</v>
      </c>
      <c r="G51" s="3">
        <v>9200</v>
      </c>
      <c r="H51" s="3" t="s">
        <v>254</v>
      </c>
      <c r="I51" s="3" t="s">
        <v>265</v>
      </c>
      <c r="J51" s="3" t="s">
        <v>266</v>
      </c>
      <c r="K51" s="3">
        <v>0</v>
      </c>
      <c r="L51" s="3">
        <v>9200</v>
      </c>
      <c r="M51" s="3" t="s">
        <v>254</v>
      </c>
      <c r="N51" s="3" t="s">
        <v>267</v>
      </c>
      <c r="O51" s="3" t="s">
        <v>268</v>
      </c>
      <c r="P51" s="3">
        <f>36-30/92-23-271</f>
        <v>-258.32608695652175</v>
      </c>
      <c r="Q51" s="3" t="s">
        <v>269</v>
      </c>
      <c r="R51" s="7" t="s">
        <v>270</v>
      </c>
      <c r="T51" s="7" t="s">
        <v>43</v>
      </c>
      <c r="U51" s="3" t="s">
        <v>44</v>
      </c>
      <c r="V51" s="7" t="s">
        <v>271</v>
      </c>
      <c r="X51" s="3" t="s">
        <v>56</v>
      </c>
      <c r="Y51" s="3" t="s">
        <v>193</v>
      </c>
      <c r="Z51" s="9">
        <v>44</v>
      </c>
      <c r="AA51" s="9">
        <v>41</v>
      </c>
      <c r="AB51" s="9">
        <v>42.5</v>
      </c>
      <c r="AC51" s="9">
        <v>49</v>
      </c>
      <c r="AD51" s="9">
        <v>40</v>
      </c>
      <c r="AE51" s="7">
        <f>(Z51+AA51+AB51+AC51+AD51)</f>
        <v>216.5</v>
      </c>
    </row>
    <row r="52" spans="1:31" hidden="1">
      <c r="A52" s="5" t="s">
        <v>195</v>
      </c>
      <c r="B52" s="7" t="s">
        <v>196</v>
      </c>
      <c r="C52" s="3" t="s">
        <v>32</v>
      </c>
      <c r="D52" s="3" t="s">
        <v>33</v>
      </c>
      <c r="E52" s="3" t="s">
        <v>150</v>
      </c>
      <c r="F52" s="3">
        <v>4837</v>
      </c>
      <c r="G52" s="3">
        <v>4812</v>
      </c>
      <c r="H52" s="3" t="s">
        <v>195</v>
      </c>
      <c r="I52" s="3" t="s">
        <v>197</v>
      </c>
      <c r="J52" s="3" t="s">
        <v>198</v>
      </c>
      <c r="K52" s="3" t="s">
        <v>199</v>
      </c>
      <c r="N52" s="3" t="s">
        <v>38</v>
      </c>
      <c r="O52" s="3" t="s">
        <v>200</v>
      </c>
      <c r="P52" s="3" t="s">
        <v>201</v>
      </c>
      <c r="Q52" s="3" t="s">
        <v>202</v>
      </c>
      <c r="S52" s="7" t="s">
        <v>203</v>
      </c>
      <c r="T52" s="7" t="s">
        <v>43</v>
      </c>
      <c r="U52" s="3" t="s">
        <v>91</v>
      </c>
      <c r="V52" s="7" t="s">
        <v>199</v>
      </c>
      <c r="X52" s="3" t="s">
        <v>45</v>
      </c>
      <c r="Y52" s="3" t="s">
        <v>46</v>
      </c>
      <c r="Z52" s="10">
        <v>74</v>
      </c>
      <c r="AA52" s="10">
        <v>65</v>
      </c>
      <c r="AB52" s="10">
        <v>74.5</v>
      </c>
      <c r="AC52" s="10">
        <v>75.5</v>
      </c>
      <c r="AE52" s="7">
        <f>(Z52+AA52+AB52+AC52+AD52)</f>
        <v>289</v>
      </c>
    </row>
    <row r="53" spans="1:31" hidden="1">
      <c r="A53" s="5" t="s">
        <v>57</v>
      </c>
      <c r="C53" s="3" t="s">
        <v>32</v>
      </c>
      <c r="D53" s="3" t="s">
        <v>33</v>
      </c>
      <c r="E53" s="3" t="s">
        <v>34</v>
      </c>
      <c r="F53" s="3">
        <v>4323</v>
      </c>
      <c r="I53" s="3" t="s">
        <v>38</v>
      </c>
      <c r="K53" s="3" t="s">
        <v>404</v>
      </c>
      <c r="L53" s="3">
        <v>1021</v>
      </c>
      <c r="M53" s="3" t="s">
        <v>57</v>
      </c>
      <c r="N53" s="3" t="s">
        <v>405</v>
      </c>
      <c r="O53" s="3" t="s">
        <v>406</v>
      </c>
      <c r="P53" s="3">
        <v>6304191003</v>
      </c>
      <c r="Q53" s="3" t="s">
        <v>407</v>
      </c>
      <c r="R53" s="7" t="s">
        <v>408</v>
      </c>
      <c r="T53" s="7" t="s">
        <v>67</v>
      </c>
      <c r="U53" s="3" t="s">
        <v>44</v>
      </c>
      <c r="X53" s="3" t="s">
        <v>45</v>
      </c>
      <c r="Y53" s="3" t="s">
        <v>193</v>
      </c>
      <c r="Z53" s="9">
        <v>44</v>
      </c>
      <c r="AA53" s="9">
        <v>25</v>
      </c>
      <c r="AB53" s="9">
        <v>42</v>
      </c>
      <c r="AE53" s="7">
        <f>(Z53+AA53+AB53+AC53+AD53)</f>
        <v>111</v>
      </c>
    </row>
    <row r="54" spans="1:31" hidden="1">
      <c r="A54" s="5" t="s">
        <v>57</v>
      </c>
      <c r="C54" s="3" t="s">
        <v>32</v>
      </c>
      <c r="D54" s="3" t="s">
        <v>33</v>
      </c>
      <c r="E54" s="3" t="s">
        <v>34</v>
      </c>
      <c r="F54" s="3">
        <v>3964</v>
      </c>
      <c r="I54" s="3" t="s">
        <v>38</v>
      </c>
      <c r="K54" s="3" t="s">
        <v>399</v>
      </c>
      <c r="L54" s="3">
        <v>1185</v>
      </c>
      <c r="M54" s="3" t="s">
        <v>57</v>
      </c>
      <c r="N54" s="3" t="s">
        <v>400</v>
      </c>
      <c r="O54" s="3" t="s">
        <v>401</v>
      </c>
      <c r="P54" s="3">
        <v>6203220789</v>
      </c>
      <c r="Q54" s="3" t="s">
        <v>89</v>
      </c>
      <c r="R54" s="7" t="s">
        <v>402</v>
      </c>
      <c r="T54" s="7" t="s">
        <v>67</v>
      </c>
      <c r="U54" s="3" t="s">
        <v>91</v>
      </c>
      <c r="W54" s="3" t="s">
        <v>403</v>
      </c>
      <c r="X54" s="3" t="s">
        <v>56</v>
      </c>
      <c r="Y54" s="3" t="s">
        <v>193</v>
      </c>
      <c r="Z54" s="10">
        <v>43</v>
      </c>
      <c r="AA54" s="9">
        <v>41</v>
      </c>
      <c r="AE54" s="7">
        <f>(Z54+AA54+AB54+AC54+AD54)</f>
        <v>84</v>
      </c>
    </row>
    <row r="55" spans="1:31" hidden="1">
      <c r="A55" s="5" t="s">
        <v>93</v>
      </c>
      <c r="B55" s="7" t="s">
        <v>94</v>
      </c>
      <c r="C55" s="3" t="s">
        <v>32</v>
      </c>
      <c r="D55" s="3" t="s">
        <v>33</v>
      </c>
      <c r="E55" s="3" t="s">
        <v>34</v>
      </c>
      <c r="F55" s="3">
        <v>3803</v>
      </c>
      <c r="G55" s="3">
        <v>2120</v>
      </c>
      <c r="H55" s="3" t="s">
        <v>93</v>
      </c>
      <c r="I55" s="3" t="s">
        <v>95</v>
      </c>
      <c r="J55" s="3" t="s">
        <v>96</v>
      </c>
      <c r="K55" s="3" t="s">
        <v>97</v>
      </c>
      <c r="N55" s="3" t="s">
        <v>38</v>
      </c>
      <c r="O55" s="3" t="s">
        <v>98</v>
      </c>
      <c r="P55" s="3" t="s">
        <v>99</v>
      </c>
      <c r="Q55" s="3" t="s">
        <v>89</v>
      </c>
      <c r="R55" s="7" t="s">
        <v>103</v>
      </c>
      <c r="T55" s="7" t="s">
        <v>67</v>
      </c>
      <c r="U55" s="3" t="s">
        <v>100</v>
      </c>
      <c r="V55" s="7" t="s">
        <v>101</v>
      </c>
      <c r="W55" s="3" t="s">
        <v>102</v>
      </c>
      <c r="X55" s="3" t="s">
        <v>45</v>
      </c>
      <c r="Y55" s="3" t="s">
        <v>46</v>
      </c>
      <c r="Z55" s="9">
        <v>50</v>
      </c>
      <c r="AE55" s="7">
        <f>(Z55+AA55+AB55+AC55+AD55)</f>
        <v>50</v>
      </c>
    </row>
    <row r="56" spans="1:31" hidden="1">
      <c r="A56" s="5" t="s">
        <v>57</v>
      </c>
      <c r="C56" s="3" t="s">
        <v>32</v>
      </c>
      <c r="D56" s="3" t="s">
        <v>33</v>
      </c>
      <c r="E56" s="3" t="s">
        <v>274</v>
      </c>
      <c r="F56" s="3">
        <v>5331</v>
      </c>
      <c r="I56" s="3" t="s">
        <v>38</v>
      </c>
      <c r="K56" s="3" t="s">
        <v>355</v>
      </c>
      <c r="L56" s="3">
        <v>1142</v>
      </c>
      <c r="M56" s="3" t="s">
        <v>57</v>
      </c>
      <c r="N56" s="3" t="s">
        <v>356</v>
      </c>
      <c r="O56" s="3" t="s">
        <v>357</v>
      </c>
      <c r="P56" s="3">
        <v>6209164403</v>
      </c>
      <c r="Q56" s="3" t="s">
        <v>358</v>
      </c>
      <c r="R56" s="7" t="s">
        <v>359</v>
      </c>
      <c r="T56" s="7" t="s">
        <v>67</v>
      </c>
      <c r="U56" s="3" t="s">
        <v>100</v>
      </c>
      <c r="X56" s="3" t="s">
        <v>45</v>
      </c>
      <c r="Y56" s="3" t="s">
        <v>193</v>
      </c>
      <c r="Z56" s="10">
        <v>48</v>
      </c>
      <c r="AE56" s="7">
        <f>(Z56+AA56+AB56+AC56+AD56)</f>
        <v>48</v>
      </c>
    </row>
    <row r="57" spans="1:31">
      <c r="A57" s="5" t="s">
        <v>282</v>
      </c>
      <c r="B57" s="7" t="s">
        <v>283</v>
      </c>
      <c r="C57" s="3" t="s">
        <v>32</v>
      </c>
      <c r="D57" s="3" t="s">
        <v>33</v>
      </c>
      <c r="E57" s="3" t="s">
        <v>59</v>
      </c>
      <c r="F57" s="3">
        <v>4860</v>
      </c>
      <c r="G57" s="3">
        <v>4400</v>
      </c>
      <c r="H57" s="3" t="s">
        <v>282</v>
      </c>
      <c r="I57" s="3" t="s">
        <v>284</v>
      </c>
      <c r="J57" s="3" t="s">
        <v>285</v>
      </c>
      <c r="K57" s="3" t="s">
        <v>286</v>
      </c>
      <c r="N57" s="3" t="s">
        <v>38</v>
      </c>
      <c r="O57" s="3" t="s">
        <v>287</v>
      </c>
      <c r="P57" s="3" t="s">
        <v>288</v>
      </c>
      <c r="Q57" s="3" t="s">
        <v>289</v>
      </c>
      <c r="R57" s="7" t="s">
        <v>290</v>
      </c>
      <c r="T57" s="7" t="s">
        <v>55</v>
      </c>
      <c r="U57" s="3" t="s">
        <v>44</v>
      </c>
      <c r="V57" s="7" t="s">
        <v>291</v>
      </c>
      <c r="X57" s="3" t="s">
        <v>45</v>
      </c>
      <c r="Y57" s="3" t="s">
        <v>46</v>
      </c>
      <c r="Z57" s="9">
        <v>42</v>
      </c>
      <c r="AA57" s="9">
        <v>34</v>
      </c>
      <c r="AB57" s="9">
        <v>37.5</v>
      </c>
      <c r="AC57" s="9">
        <v>38</v>
      </c>
      <c r="AE57" s="7">
        <f>(Z57+AA57+AB57+AC57+AD57)</f>
        <v>151.5</v>
      </c>
    </row>
    <row r="58" spans="1:31">
      <c r="A58" s="5" t="s">
        <v>282</v>
      </c>
      <c r="B58" s="7" t="s">
        <v>330</v>
      </c>
      <c r="C58" s="3" t="s">
        <v>32</v>
      </c>
      <c r="D58" s="3" t="s">
        <v>33</v>
      </c>
      <c r="E58" s="3" t="s">
        <v>59</v>
      </c>
      <c r="F58" s="3">
        <v>5160</v>
      </c>
      <c r="G58" s="3">
        <v>4400</v>
      </c>
      <c r="H58" s="3" t="s">
        <v>282</v>
      </c>
      <c r="I58" s="3" t="s">
        <v>331</v>
      </c>
      <c r="J58" s="3" t="s">
        <v>285</v>
      </c>
      <c r="K58" s="3" t="s">
        <v>332</v>
      </c>
      <c r="N58" s="3" t="s">
        <v>38</v>
      </c>
      <c r="O58" s="3" t="s">
        <v>333</v>
      </c>
      <c r="P58" s="3" t="s">
        <v>334</v>
      </c>
      <c r="Q58" s="3" t="s">
        <v>289</v>
      </c>
      <c r="R58" s="7" t="s">
        <v>335</v>
      </c>
      <c r="T58" s="7" t="s">
        <v>55</v>
      </c>
      <c r="U58" s="3" t="s">
        <v>44</v>
      </c>
      <c r="V58" s="7" t="s">
        <v>332</v>
      </c>
      <c r="W58" s="3" t="s">
        <v>336</v>
      </c>
      <c r="X58" s="3" t="s">
        <v>56</v>
      </c>
      <c r="Y58" s="3" t="s">
        <v>46</v>
      </c>
      <c r="Z58" s="9">
        <v>43</v>
      </c>
      <c r="AA58" s="9">
        <v>43</v>
      </c>
      <c r="AB58" s="9">
        <v>39.5</v>
      </c>
      <c r="AC58" s="9">
        <v>42.5</v>
      </c>
      <c r="AD58" s="9">
        <v>48.5</v>
      </c>
      <c r="AE58" s="7">
        <f>(Z58+AA58+AB58+AC58+AD58)</f>
        <v>216.5</v>
      </c>
    </row>
    <row r="59" spans="1:31">
      <c r="A59" s="5" t="s">
        <v>282</v>
      </c>
      <c r="B59" s="7" t="s">
        <v>330</v>
      </c>
      <c r="C59" s="3" t="s">
        <v>32</v>
      </c>
      <c r="D59" s="3" t="s">
        <v>33</v>
      </c>
      <c r="E59" s="3" t="s">
        <v>59</v>
      </c>
      <c r="F59" s="3">
        <v>5161</v>
      </c>
      <c r="G59" s="3">
        <v>4400</v>
      </c>
      <c r="H59" s="3" t="s">
        <v>282</v>
      </c>
      <c r="I59" s="3" t="s">
        <v>331</v>
      </c>
      <c r="J59" s="3" t="s">
        <v>285</v>
      </c>
      <c r="K59" s="3" t="s">
        <v>332</v>
      </c>
      <c r="N59" s="3" t="s">
        <v>38</v>
      </c>
      <c r="O59" s="3" t="s">
        <v>333</v>
      </c>
      <c r="P59" s="3" t="s">
        <v>334</v>
      </c>
      <c r="Q59" s="3" t="s">
        <v>289</v>
      </c>
      <c r="R59" s="7" t="s">
        <v>337</v>
      </c>
      <c r="T59" s="7" t="s">
        <v>55</v>
      </c>
      <c r="U59" s="3" t="s">
        <v>44</v>
      </c>
      <c r="V59" s="7" t="s">
        <v>332</v>
      </c>
      <c r="W59" s="3" t="s">
        <v>336</v>
      </c>
      <c r="X59" s="3" t="s">
        <v>56</v>
      </c>
      <c r="Y59" s="3" t="s">
        <v>46</v>
      </c>
      <c r="Z59" s="9">
        <v>43.5</v>
      </c>
      <c r="AA59" s="10">
        <v>43</v>
      </c>
      <c r="AB59" s="9">
        <v>38.5</v>
      </c>
      <c r="AC59" s="9">
        <v>43.5</v>
      </c>
      <c r="AD59" s="9">
        <v>40</v>
      </c>
      <c r="AE59" s="7">
        <f>(Z59+AA59+AB59+AC59+AD59)</f>
        <v>208.5</v>
      </c>
    </row>
    <row r="60" spans="1:31" hidden="1">
      <c r="A60" s="5" t="s">
        <v>344</v>
      </c>
      <c r="C60" s="3" t="s">
        <v>32</v>
      </c>
      <c r="D60" s="3" t="s">
        <v>33</v>
      </c>
      <c r="E60" s="3" t="s">
        <v>274</v>
      </c>
      <c r="F60" s="3">
        <v>3751</v>
      </c>
      <c r="I60" s="3" t="s">
        <v>38</v>
      </c>
      <c r="K60" s="3" t="s">
        <v>345</v>
      </c>
      <c r="L60" s="3">
        <v>7775</v>
      </c>
      <c r="M60" s="3" t="s">
        <v>344</v>
      </c>
      <c r="N60" s="3" t="s">
        <v>346</v>
      </c>
      <c r="O60" s="3" t="s">
        <v>347</v>
      </c>
      <c r="P60" s="3">
        <v>6205943974</v>
      </c>
      <c r="Q60" s="3" t="s">
        <v>89</v>
      </c>
      <c r="R60" s="7" t="s">
        <v>348</v>
      </c>
      <c r="T60" s="7" t="s">
        <v>67</v>
      </c>
      <c r="U60" s="3" t="s">
        <v>91</v>
      </c>
      <c r="X60" s="3" t="s">
        <v>45</v>
      </c>
      <c r="Y60" s="3" t="s">
        <v>193</v>
      </c>
      <c r="Z60" s="9">
        <v>46</v>
      </c>
      <c r="AE60" s="7">
        <f>(Z60+AA60+AB60+AC60+AD60)</f>
        <v>46</v>
      </c>
    </row>
    <row r="61" spans="1:31" hidden="1">
      <c r="A61" s="5" t="s">
        <v>228</v>
      </c>
      <c r="B61" s="7" t="s">
        <v>229</v>
      </c>
      <c r="C61" s="3" t="s">
        <v>32</v>
      </c>
      <c r="D61" s="3" t="s">
        <v>33</v>
      </c>
      <c r="E61" s="3" t="s">
        <v>34</v>
      </c>
      <c r="F61" s="3">
        <v>5558</v>
      </c>
      <c r="G61" s="3">
        <v>7633</v>
      </c>
      <c r="H61" s="3" t="s">
        <v>228</v>
      </c>
      <c r="I61" s="3" t="s">
        <v>230</v>
      </c>
      <c r="J61" s="3" t="s">
        <v>231</v>
      </c>
      <c r="K61" s="3" t="s">
        <v>232</v>
      </c>
      <c r="N61" s="3" t="s">
        <v>38</v>
      </c>
      <c r="O61" s="3" t="s">
        <v>233</v>
      </c>
      <c r="P61" s="3" t="s">
        <v>234</v>
      </c>
      <c r="Q61" s="3" t="s">
        <v>235</v>
      </c>
      <c r="S61" s="7" t="s">
        <v>236</v>
      </c>
      <c r="T61" s="7" t="s">
        <v>43</v>
      </c>
      <c r="U61" s="3" t="s">
        <v>44</v>
      </c>
      <c r="V61" s="7" t="s">
        <v>232</v>
      </c>
      <c r="X61" s="3" t="s">
        <v>56</v>
      </c>
      <c r="Y61" s="3" t="s">
        <v>46</v>
      </c>
      <c r="Z61" s="9">
        <v>68</v>
      </c>
      <c r="AA61" s="9">
        <v>54.5</v>
      </c>
      <c r="AB61" s="9">
        <v>74.5</v>
      </c>
      <c r="AC61" s="9">
        <v>66.5</v>
      </c>
      <c r="AD61" s="9">
        <v>72.5</v>
      </c>
      <c r="AE61" s="7">
        <f>(Z61+AA61+AB61+AC61+AD61)</f>
        <v>336</v>
      </c>
    </row>
    <row r="62" spans="1:31" hidden="1">
      <c r="A62" s="5" t="s">
        <v>156</v>
      </c>
      <c r="B62" s="7" t="s">
        <v>157</v>
      </c>
      <c r="C62" s="3" t="s">
        <v>32</v>
      </c>
      <c r="D62" s="3" t="s">
        <v>33</v>
      </c>
      <c r="E62" s="3" t="s">
        <v>150</v>
      </c>
      <c r="F62" s="3">
        <v>4048</v>
      </c>
      <c r="G62" s="3">
        <v>3155</v>
      </c>
      <c r="H62" s="3" t="s">
        <v>156</v>
      </c>
      <c r="I62" s="3" t="s">
        <v>158</v>
      </c>
      <c r="J62" s="3" t="s">
        <v>159</v>
      </c>
      <c r="K62" s="3" t="s">
        <v>160</v>
      </c>
      <c r="N62" s="3" t="s">
        <v>38</v>
      </c>
      <c r="O62" s="3" t="s">
        <v>159</v>
      </c>
      <c r="P62" s="3">
        <v>6703254482</v>
      </c>
      <c r="Q62" s="3" t="s">
        <v>89</v>
      </c>
      <c r="R62" s="7" t="s">
        <v>161</v>
      </c>
      <c r="T62" s="7" t="s">
        <v>67</v>
      </c>
      <c r="U62" s="3" t="s">
        <v>91</v>
      </c>
      <c r="V62" s="7" t="s">
        <v>162</v>
      </c>
      <c r="X62" s="3" t="s">
        <v>45</v>
      </c>
      <c r="Y62" s="3" t="s">
        <v>46</v>
      </c>
      <c r="Z62" s="10">
        <v>45.5</v>
      </c>
      <c r="AE62" s="7">
        <f>(Z62+AA62+AB62+AC62+AD62)</f>
        <v>45.5</v>
      </c>
    </row>
    <row r="63" spans="1:31" hidden="1">
      <c r="A63" s="5" t="s">
        <v>57</v>
      </c>
      <c r="B63" s="7" t="s">
        <v>75</v>
      </c>
      <c r="C63" s="3" t="s">
        <v>32</v>
      </c>
      <c r="D63" s="3" t="s">
        <v>33</v>
      </c>
      <c r="E63" s="3" t="s">
        <v>34</v>
      </c>
      <c r="F63" s="3">
        <v>5738</v>
      </c>
      <c r="G63" s="3">
        <v>1114</v>
      </c>
      <c r="H63" s="3" t="s">
        <v>57</v>
      </c>
      <c r="I63" s="3" t="s">
        <v>76</v>
      </c>
      <c r="J63" s="3" t="s">
        <v>77</v>
      </c>
      <c r="K63" s="3" t="s">
        <v>78</v>
      </c>
      <c r="N63" s="3" t="s">
        <v>38</v>
      </c>
      <c r="O63" s="3" t="s">
        <v>79</v>
      </c>
      <c r="P63" s="3" t="s">
        <v>80</v>
      </c>
      <c r="Q63" s="3" t="s">
        <v>81</v>
      </c>
      <c r="S63" s="7" t="s">
        <v>82</v>
      </c>
      <c r="T63" s="7" t="s">
        <v>67</v>
      </c>
      <c r="U63" s="3" t="s">
        <v>44</v>
      </c>
      <c r="V63" s="7" t="s">
        <v>78</v>
      </c>
      <c r="X63" s="3" t="s">
        <v>45</v>
      </c>
      <c r="Y63" s="3" t="s">
        <v>46</v>
      </c>
      <c r="Z63" s="10">
        <v>43</v>
      </c>
      <c r="AE63" s="7">
        <f>(Z63+AA63+AB63+AC63+AD63)</f>
        <v>43</v>
      </c>
    </row>
  </sheetData>
  <sheetProtection selectLockedCells="1"/>
  <autoFilter ref="A1:AE63">
    <filterColumn colId="19">
      <filters>
        <filter val="9 - 12. osztály"/>
      </filters>
    </filterColumn>
    <sortState ref="A5:AE63">
      <sortCondition descending="1" ref="AE2:AE63"/>
    </sortState>
  </autoFilter>
  <sortState ref="A2:AC70">
    <sortCondition ref="A2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M1" sqref="M1"/>
    </sheetView>
  </sheetViews>
  <sheetFormatPr defaultRowHeight="15"/>
  <cols>
    <col min="1" max="1" width="9.140625" style="2"/>
    <col min="7" max="11" width="9.140625" style="2"/>
  </cols>
  <sheetData>
    <row r="1" spans="1:15">
      <c r="A1" s="6" t="s">
        <v>0</v>
      </c>
      <c r="B1" s="6" t="s">
        <v>1</v>
      </c>
      <c r="C1" s="6" t="s">
        <v>17</v>
      </c>
      <c r="D1" s="6" t="s">
        <v>18</v>
      </c>
      <c r="E1" s="6" t="s">
        <v>19</v>
      </c>
      <c r="F1" s="6" t="s">
        <v>411</v>
      </c>
      <c r="G1" s="6" t="s">
        <v>24</v>
      </c>
      <c r="H1" s="6" t="s">
        <v>25</v>
      </c>
      <c r="I1" s="6" t="s">
        <v>26</v>
      </c>
      <c r="J1" s="6" t="s">
        <v>27</v>
      </c>
      <c r="K1" s="6" t="s">
        <v>28</v>
      </c>
      <c r="L1" s="6" t="s">
        <v>29</v>
      </c>
    </row>
    <row r="2" spans="1:15">
      <c r="A2" s="7" t="s">
        <v>338</v>
      </c>
      <c r="B2" t="s">
        <v>414</v>
      </c>
      <c r="C2" s="7" t="s">
        <v>342</v>
      </c>
      <c r="D2" s="7"/>
      <c r="E2" s="7" t="s">
        <v>67</v>
      </c>
      <c r="F2" t="s">
        <v>415</v>
      </c>
      <c r="G2" s="7">
        <v>49.5</v>
      </c>
      <c r="H2" s="7">
        <v>47</v>
      </c>
      <c r="I2" s="7">
        <v>47</v>
      </c>
      <c r="J2" s="7">
        <v>50</v>
      </c>
      <c r="K2" s="7">
        <v>48</v>
      </c>
      <c r="L2" s="7">
        <v>241.5</v>
      </c>
      <c r="M2" s="13">
        <v>1</v>
      </c>
      <c r="N2" t="s">
        <v>416</v>
      </c>
      <c r="O2" t="s">
        <v>417</v>
      </c>
    </row>
    <row r="3" spans="1:15">
      <c r="A3" s="7" t="s">
        <v>364</v>
      </c>
      <c r="B3" s="7"/>
      <c r="C3" s="7" t="s">
        <v>370</v>
      </c>
      <c r="D3" s="7"/>
      <c r="E3" s="7" t="s">
        <v>67</v>
      </c>
      <c r="F3" s="7"/>
      <c r="G3" s="7">
        <v>48.5</v>
      </c>
      <c r="H3" s="7">
        <v>44</v>
      </c>
      <c r="I3" s="7">
        <v>50</v>
      </c>
      <c r="J3" s="7">
        <v>49</v>
      </c>
      <c r="K3" s="7">
        <v>48.5</v>
      </c>
      <c r="L3" s="7">
        <v>240</v>
      </c>
      <c r="M3" s="12">
        <v>2</v>
      </c>
      <c r="N3" t="s">
        <v>416</v>
      </c>
      <c r="O3" t="s">
        <v>417</v>
      </c>
    </row>
    <row r="4" spans="1:15">
      <c r="A4" s="7" t="s">
        <v>292</v>
      </c>
      <c r="B4" s="7" t="s">
        <v>293</v>
      </c>
      <c r="C4" s="7" t="s">
        <v>300</v>
      </c>
      <c r="D4" s="7"/>
      <c r="E4" s="7" t="s">
        <v>67</v>
      </c>
      <c r="F4" s="7"/>
      <c r="G4" s="7">
        <v>49.5</v>
      </c>
      <c r="H4" s="7">
        <v>40</v>
      </c>
      <c r="I4" s="7">
        <v>50</v>
      </c>
      <c r="J4" s="7">
        <v>48</v>
      </c>
      <c r="K4" s="7">
        <v>49.5</v>
      </c>
      <c r="L4" s="7">
        <v>237</v>
      </c>
      <c r="M4" s="12">
        <v>3</v>
      </c>
      <c r="N4" t="s">
        <v>416</v>
      </c>
      <c r="O4" t="s">
        <v>417</v>
      </c>
    </row>
    <row r="5" spans="1:15">
      <c r="A5" s="7" t="s">
        <v>57</v>
      </c>
      <c r="B5" s="7" t="s">
        <v>68</v>
      </c>
      <c r="C5" s="7" t="s">
        <v>74</v>
      </c>
      <c r="D5" s="7"/>
      <c r="E5" s="7" t="s">
        <v>67</v>
      </c>
      <c r="F5" s="7" t="s">
        <v>71</v>
      </c>
      <c r="G5" s="7">
        <v>48.5</v>
      </c>
      <c r="H5" s="7">
        <v>42</v>
      </c>
      <c r="I5" s="7">
        <v>48</v>
      </c>
      <c r="J5" s="7">
        <v>48</v>
      </c>
      <c r="K5" s="7">
        <v>49</v>
      </c>
      <c r="L5" s="7">
        <v>235.5</v>
      </c>
      <c r="M5" s="12">
        <v>4</v>
      </c>
      <c r="N5" t="s">
        <v>416</v>
      </c>
      <c r="O5" t="s">
        <v>418</v>
      </c>
    </row>
    <row r="6" spans="1:15">
      <c r="A6" s="7" t="s">
        <v>57</v>
      </c>
      <c r="B6" s="7"/>
      <c r="C6" s="7" t="s">
        <v>377</v>
      </c>
      <c r="D6" s="7"/>
      <c r="E6" s="7" t="s">
        <v>67</v>
      </c>
      <c r="F6" s="7"/>
      <c r="G6" s="7">
        <v>49</v>
      </c>
      <c r="H6" s="7">
        <v>44</v>
      </c>
      <c r="I6" s="7">
        <v>50</v>
      </c>
      <c r="J6" s="7">
        <v>44</v>
      </c>
      <c r="K6" s="7">
        <v>47</v>
      </c>
      <c r="L6" s="7">
        <v>234</v>
      </c>
      <c r="M6" s="12">
        <v>5</v>
      </c>
      <c r="N6" t="s">
        <v>416</v>
      </c>
      <c r="O6" t="s">
        <v>418</v>
      </c>
    </row>
    <row r="7" spans="1:15">
      <c r="A7" s="7" t="s">
        <v>57</v>
      </c>
      <c r="B7" s="7"/>
      <c r="C7" s="7" t="s">
        <v>398</v>
      </c>
      <c r="D7" s="7"/>
      <c r="E7" s="7" t="s">
        <v>67</v>
      </c>
      <c r="F7" s="7"/>
      <c r="G7" s="7">
        <v>48</v>
      </c>
      <c r="H7" s="7">
        <v>42</v>
      </c>
      <c r="I7" s="7">
        <v>50</v>
      </c>
      <c r="J7" s="7">
        <v>45.5</v>
      </c>
      <c r="K7" s="7">
        <v>46.5</v>
      </c>
      <c r="L7" s="7">
        <v>232</v>
      </c>
      <c r="M7" s="12">
        <v>6</v>
      </c>
      <c r="N7" t="s">
        <v>416</v>
      </c>
      <c r="O7" t="s">
        <v>418</v>
      </c>
    </row>
    <row r="8" spans="1:15">
      <c r="A8" s="7" t="s">
        <v>320</v>
      </c>
      <c r="B8" s="7" t="s">
        <v>321</v>
      </c>
      <c r="C8" s="7" t="s">
        <v>328</v>
      </c>
      <c r="D8" s="7"/>
      <c r="E8" s="7" t="s">
        <v>67</v>
      </c>
      <c r="F8" s="7" t="s">
        <v>324</v>
      </c>
      <c r="G8" s="7">
        <v>47.5</v>
      </c>
      <c r="H8" s="7">
        <v>42</v>
      </c>
      <c r="I8" s="7">
        <v>47.5</v>
      </c>
      <c r="J8" s="7">
        <v>48</v>
      </c>
      <c r="K8" s="7">
        <v>45.5</v>
      </c>
      <c r="L8" s="7">
        <v>230.5</v>
      </c>
      <c r="M8" s="12">
        <v>7</v>
      </c>
      <c r="N8" t="s">
        <v>416</v>
      </c>
      <c r="O8" t="s">
        <v>418</v>
      </c>
    </row>
    <row r="9" spans="1:15">
      <c r="A9" s="7" t="s">
        <v>349</v>
      </c>
      <c r="B9" s="7"/>
      <c r="C9" s="7" t="s">
        <v>354</v>
      </c>
      <c r="D9" s="7"/>
      <c r="E9" s="7" t="s">
        <v>67</v>
      </c>
      <c r="F9" s="7"/>
      <c r="G9" s="7">
        <v>48</v>
      </c>
      <c r="H9" s="7">
        <v>39</v>
      </c>
      <c r="I9" s="7">
        <v>46.5</v>
      </c>
      <c r="J9" s="7">
        <v>39.5</v>
      </c>
      <c r="K9" s="7">
        <v>47</v>
      </c>
      <c r="L9" s="7">
        <v>220</v>
      </c>
      <c r="M9" s="12">
        <v>8</v>
      </c>
      <c r="N9" t="s">
        <v>416</v>
      </c>
      <c r="O9" t="s">
        <v>418</v>
      </c>
    </row>
    <row r="10" spans="1:15">
      <c r="A10" s="7" t="s">
        <v>57</v>
      </c>
      <c r="B10" s="7"/>
      <c r="C10" s="7" t="s">
        <v>392</v>
      </c>
      <c r="D10" s="7"/>
      <c r="E10" s="7" t="s">
        <v>67</v>
      </c>
      <c r="F10" s="7"/>
      <c r="G10" s="7">
        <v>49</v>
      </c>
      <c r="H10" s="7">
        <v>35</v>
      </c>
      <c r="I10" s="7">
        <v>46</v>
      </c>
      <c r="J10" s="7">
        <v>47.5</v>
      </c>
      <c r="K10" s="7">
        <v>42</v>
      </c>
      <c r="L10" s="7">
        <v>219.5</v>
      </c>
      <c r="M10" s="12">
        <v>9</v>
      </c>
      <c r="N10" t="s">
        <v>416</v>
      </c>
      <c r="O10" t="s">
        <v>418</v>
      </c>
    </row>
    <row r="11" spans="1:15">
      <c r="A11" s="7" t="s">
        <v>57</v>
      </c>
      <c r="B11" s="7" t="s">
        <v>185</v>
      </c>
      <c r="C11" s="7" t="s">
        <v>194</v>
      </c>
      <c r="D11" s="7"/>
      <c r="E11" s="7" t="s">
        <v>67</v>
      </c>
      <c r="F11" s="7" t="s">
        <v>189</v>
      </c>
      <c r="G11" s="7">
        <v>50</v>
      </c>
      <c r="H11" s="7">
        <v>46</v>
      </c>
      <c r="I11" s="7">
        <v>50</v>
      </c>
      <c r="J11" s="7">
        <v>50</v>
      </c>
      <c r="K11" s="7"/>
      <c r="L11" s="7">
        <v>196</v>
      </c>
    </row>
    <row r="12" spans="1:15">
      <c r="A12" s="7" t="s">
        <v>57</v>
      </c>
      <c r="B12" s="7" t="s">
        <v>208</v>
      </c>
      <c r="C12" s="7" t="s">
        <v>210</v>
      </c>
      <c r="D12" s="7"/>
      <c r="E12" s="7" t="s">
        <v>67</v>
      </c>
      <c r="F12" s="7" t="s">
        <v>215</v>
      </c>
      <c r="G12" s="7">
        <v>47.5</v>
      </c>
      <c r="H12" s="7">
        <v>39</v>
      </c>
      <c r="I12" s="7">
        <v>50</v>
      </c>
      <c r="J12" s="7">
        <v>42.5</v>
      </c>
      <c r="K12" s="7"/>
      <c r="L12" s="7">
        <v>179</v>
      </c>
    </row>
    <row r="13" spans="1:15">
      <c r="A13" s="7" t="s">
        <v>237</v>
      </c>
      <c r="B13" s="7" t="s">
        <v>238</v>
      </c>
      <c r="C13" s="7" t="s">
        <v>244</v>
      </c>
      <c r="D13" s="7"/>
      <c r="E13" s="7" t="s">
        <v>67</v>
      </c>
      <c r="F13" s="7" t="s">
        <v>241</v>
      </c>
      <c r="G13" s="7">
        <v>43.5</v>
      </c>
      <c r="H13" s="7">
        <v>34</v>
      </c>
      <c r="I13" s="7">
        <v>47</v>
      </c>
      <c r="J13" s="7">
        <v>43.5</v>
      </c>
      <c r="K13" s="7"/>
      <c r="L13" s="7">
        <v>168</v>
      </c>
    </row>
    <row r="14" spans="1:15">
      <c r="A14" s="7" t="s">
        <v>195</v>
      </c>
      <c r="B14" s="7" t="s">
        <v>196</v>
      </c>
      <c r="C14" s="7" t="s">
        <v>206</v>
      </c>
      <c r="D14" s="7"/>
      <c r="E14" s="7" t="s">
        <v>67</v>
      </c>
      <c r="F14" s="7" t="s">
        <v>199</v>
      </c>
      <c r="G14" s="7">
        <v>46.5</v>
      </c>
      <c r="H14" s="7">
        <v>25</v>
      </c>
      <c r="I14" s="7">
        <v>49</v>
      </c>
      <c r="J14" s="7">
        <v>40</v>
      </c>
      <c r="K14" s="7"/>
      <c r="L14" s="7">
        <v>160.5</v>
      </c>
    </row>
    <row r="15" spans="1:15">
      <c r="A15" s="7" t="s">
        <v>57</v>
      </c>
      <c r="B15" s="7" t="s">
        <v>58</v>
      </c>
      <c r="C15" s="7" t="s">
        <v>66</v>
      </c>
      <c r="D15" s="7"/>
      <c r="E15" s="7" t="s">
        <v>67</v>
      </c>
      <c r="F15" s="7" t="s">
        <v>62</v>
      </c>
      <c r="G15" s="7">
        <v>42</v>
      </c>
      <c r="H15" s="7">
        <v>33</v>
      </c>
      <c r="I15" s="7">
        <v>44.5</v>
      </c>
      <c r="J15" s="7"/>
      <c r="K15" s="7"/>
      <c r="L15" s="7">
        <v>119.5</v>
      </c>
    </row>
    <row r="16" spans="1:15">
      <c r="A16" s="7" t="s">
        <v>254</v>
      </c>
      <c r="B16" s="7" t="s">
        <v>255</v>
      </c>
      <c r="C16" s="7" t="s">
        <v>262</v>
      </c>
      <c r="D16" s="7"/>
      <c r="E16" s="7" t="s">
        <v>67</v>
      </c>
      <c r="F16" s="7" t="s">
        <v>263</v>
      </c>
      <c r="G16" s="7">
        <v>41.5</v>
      </c>
      <c r="H16" s="7">
        <v>32</v>
      </c>
      <c r="I16" s="7">
        <v>42</v>
      </c>
      <c r="J16" s="7"/>
      <c r="K16" s="7"/>
      <c r="L16" s="7">
        <v>115.5</v>
      </c>
    </row>
    <row r="17" spans="1:12">
      <c r="A17" s="7" t="s">
        <v>93</v>
      </c>
      <c r="B17" s="7" t="s">
        <v>94</v>
      </c>
      <c r="C17" s="7" t="s">
        <v>104</v>
      </c>
      <c r="D17" s="7"/>
      <c r="E17" s="7" t="s">
        <v>67</v>
      </c>
      <c r="F17" s="7" t="s">
        <v>101</v>
      </c>
      <c r="G17" s="7">
        <v>46.5</v>
      </c>
      <c r="H17" s="7">
        <v>26</v>
      </c>
      <c r="I17" s="7">
        <v>42.5</v>
      </c>
      <c r="J17" s="7"/>
      <c r="K17" s="7"/>
      <c r="L17" s="7">
        <v>115</v>
      </c>
    </row>
    <row r="18" spans="1:12">
      <c r="A18" s="7" t="s">
        <v>93</v>
      </c>
      <c r="B18" s="7" t="s">
        <v>94</v>
      </c>
      <c r="C18" s="7" t="s">
        <v>105</v>
      </c>
      <c r="D18" s="7"/>
      <c r="E18" s="7" t="s">
        <v>67</v>
      </c>
      <c r="F18" s="7" t="s">
        <v>101</v>
      </c>
      <c r="G18" s="7">
        <v>45.5</v>
      </c>
      <c r="H18" s="7">
        <v>23</v>
      </c>
      <c r="I18" s="7">
        <v>46</v>
      </c>
      <c r="J18" s="7"/>
      <c r="K18" s="7"/>
      <c r="L18" s="7">
        <v>114.5</v>
      </c>
    </row>
    <row r="19" spans="1:12">
      <c r="A19" s="7" t="s">
        <v>57</v>
      </c>
      <c r="B19" s="7"/>
      <c r="C19" s="7" t="s">
        <v>408</v>
      </c>
      <c r="D19" s="7"/>
      <c r="E19" s="7" t="s">
        <v>67</v>
      </c>
      <c r="F19" s="7"/>
      <c r="G19" s="7">
        <v>44</v>
      </c>
      <c r="H19" s="7">
        <v>25</v>
      </c>
      <c r="I19" s="7">
        <v>42</v>
      </c>
      <c r="J19" s="7"/>
      <c r="K19" s="7"/>
      <c r="L19" s="7">
        <v>111</v>
      </c>
    </row>
    <row r="20" spans="1:12">
      <c r="A20" s="7" t="s">
        <v>57</v>
      </c>
      <c r="B20" s="7"/>
      <c r="C20" s="7" t="s">
        <v>402</v>
      </c>
      <c r="D20" s="7"/>
      <c r="E20" s="7" t="s">
        <v>67</v>
      </c>
      <c r="F20" s="7"/>
      <c r="G20" s="7">
        <v>43</v>
      </c>
      <c r="H20" s="7">
        <v>41</v>
      </c>
      <c r="I20" s="7"/>
      <c r="J20" s="7"/>
      <c r="K20" s="7"/>
      <c r="L20" s="7">
        <v>84</v>
      </c>
    </row>
    <row r="21" spans="1:12">
      <c r="A21" s="7" t="s">
        <v>93</v>
      </c>
      <c r="B21" s="7" t="s">
        <v>94</v>
      </c>
      <c r="C21" s="7" t="s">
        <v>103</v>
      </c>
      <c r="D21" s="7"/>
      <c r="E21" s="7" t="s">
        <v>67</v>
      </c>
      <c r="F21" s="7" t="s">
        <v>101</v>
      </c>
      <c r="G21" s="7">
        <v>50</v>
      </c>
      <c r="H21" s="7"/>
      <c r="I21" s="7"/>
      <c r="J21" s="7"/>
      <c r="K21" s="7"/>
      <c r="L21" s="7">
        <v>50</v>
      </c>
    </row>
    <row r="22" spans="1:12">
      <c r="A22" s="7" t="s">
        <v>57</v>
      </c>
      <c r="B22" s="7"/>
      <c r="C22" s="7" t="s">
        <v>359</v>
      </c>
      <c r="D22" s="7"/>
      <c r="E22" s="7" t="s">
        <v>67</v>
      </c>
      <c r="F22" s="7"/>
      <c r="G22" s="7">
        <v>48</v>
      </c>
      <c r="H22" s="7"/>
      <c r="I22" s="7"/>
      <c r="J22" s="7"/>
      <c r="K22" s="7"/>
      <c r="L22" s="7">
        <v>48</v>
      </c>
    </row>
    <row r="23" spans="1:12">
      <c r="A23" s="7" t="s">
        <v>344</v>
      </c>
      <c r="B23" s="7"/>
      <c r="C23" s="7" t="s">
        <v>348</v>
      </c>
      <c r="D23" s="7"/>
      <c r="E23" s="7" t="s">
        <v>67</v>
      </c>
      <c r="F23" s="7"/>
      <c r="G23" s="7">
        <v>46</v>
      </c>
      <c r="H23" s="7"/>
      <c r="I23" s="7"/>
      <c r="J23" s="7"/>
      <c r="K23" s="7"/>
      <c r="L23" s="7">
        <v>46</v>
      </c>
    </row>
    <row r="24" spans="1:12">
      <c r="A24" s="7" t="s">
        <v>156</v>
      </c>
      <c r="B24" s="7" t="s">
        <v>157</v>
      </c>
      <c r="C24" s="7" t="s">
        <v>161</v>
      </c>
      <c r="D24" s="7"/>
      <c r="E24" s="7" t="s">
        <v>67</v>
      </c>
      <c r="F24" s="7" t="s">
        <v>162</v>
      </c>
      <c r="G24" s="7">
        <v>45.5</v>
      </c>
      <c r="H24" s="7"/>
      <c r="I24" s="7"/>
      <c r="J24" s="7"/>
      <c r="K24" s="7"/>
      <c r="L24" s="7">
        <v>45.5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1"/>
  <sheetViews>
    <sheetView workbookViewId="0">
      <selection activeCell="O10" sqref="O10"/>
    </sheetView>
  </sheetViews>
  <sheetFormatPr defaultRowHeight="15"/>
  <cols>
    <col min="1" max="11" width="9.140625" style="2"/>
  </cols>
  <sheetData>
    <row r="1" spans="1:15">
      <c r="A1" s="6" t="s">
        <v>0</v>
      </c>
      <c r="B1" s="6" t="s">
        <v>1</v>
      </c>
      <c r="C1" s="6" t="s">
        <v>17</v>
      </c>
      <c r="D1" s="6" t="s">
        <v>18</v>
      </c>
      <c r="E1" s="6" t="s">
        <v>19</v>
      </c>
      <c r="F1" s="6" t="s">
        <v>411</v>
      </c>
      <c r="G1" s="6" t="s">
        <v>24</v>
      </c>
      <c r="H1" s="6" t="s">
        <v>25</v>
      </c>
      <c r="I1" s="6" t="s">
        <v>26</v>
      </c>
      <c r="J1" s="6" t="s">
        <v>27</v>
      </c>
      <c r="K1" s="6" t="s">
        <v>28</v>
      </c>
      <c r="L1" s="6" t="s">
        <v>29</v>
      </c>
    </row>
    <row r="2" spans="1:15">
      <c r="A2" s="7" t="s">
        <v>126</v>
      </c>
      <c r="B2" s="7" t="s">
        <v>127</v>
      </c>
      <c r="C2" s="7"/>
      <c r="D2" s="7" t="s">
        <v>133</v>
      </c>
      <c r="E2" s="7" t="s">
        <v>67</v>
      </c>
      <c r="F2" s="7" t="s">
        <v>130</v>
      </c>
      <c r="G2" s="7">
        <v>77.5</v>
      </c>
      <c r="H2" s="7">
        <v>77</v>
      </c>
      <c r="I2" s="7">
        <v>80</v>
      </c>
      <c r="J2" s="7">
        <v>80</v>
      </c>
      <c r="K2" s="7">
        <v>79.5</v>
      </c>
      <c r="L2" s="7">
        <v>394</v>
      </c>
      <c r="M2" s="7">
        <v>1</v>
      </c>
      <c r="N2" t="s">
        <v>416</v>
      </c>
      <c r="O2" t="s">
        <v>417</v>
      </c>
    </row>
    <row r="3" spans="1:15">
      <c r="A3" s="7" t="s">
        <v>272</v>
      </c>
      <c r="B3" s="7" t="s">
        <v>273</v>
      </c>
      <c r="C3" s="7"/>
      <c r="D3" s="7" t="s">
        <v>281</v>
      </c>
      <c r="E3" s="7" t="s">
        <v>67</v>
      </c>
      <c r="F3" s="7" t="s">
        <v>277</v>
      </c>
      <c r="G3" s="7">
        <v>74.5</v>
      </c>
      <c r="H3" s="7">
        <v>76</v>
      </c>
      <c r="I3" s="7">
        <v>78</v>
      </c>
      <c r="J3" s="7">
        <v>77</v>
      </c>
      <c r="K3" s="7">
        <v>74</v>
      </c>
      <c r="L3" s="7">
        <v>379.5</v>
      </c>
      <c r="M3" s="7">
        <v>2</v>
      </c>
      <c r="N3" t="s">
        <v>416</v>
      </c>
      <c r="O3" t="s">
        <v>417</v>
      </c>
    </row>
    <row r="4" spans="1:15">
      <c r="A4" s="7" t="s">
        <v>272</v>
      </c>
      <c r="B4" s="7" t="s">
        <v>273</v>
      </c>
      <c r="C4" s="7"/>
      <c r="D4" s="7" t="s">
        <v>280</v>
      </c>
      <c r="E4" s="7" t="s">
        <v>67</v>
      </c>
      <c r="F4" s="7" t="s">
        <v>277</v>
      </c>
      <c r="G4" s="7">
        <v>75.5</v>
      </c>
      <c r="H4" s="7">
        <v>77</v>
      </c>
      <c r="I4" s="7">
        <v>75.5</v>
      </c>
      <c r="J4" s="7">
        <v>71.5</v>
      </c>
      <c r="K4" s="7">
        <v>78.5</v>
      </c>
      <c r="L4" s="7">
        <v>378</v>
      </c>
      <c r="M4" s="7">
        <v>3</v>
      </c>
      <c r="N4" t="s">
        <v>416</v>
      </c>
      <c r="O4" t="s">
        <v>417</v>
      </c>
    </row>
    <row r="5" spans="1:15">
      <c r="A5" s="7" t="s">
        <v>320</v>
      </c>
      <c r="B5" s="7" t="s">
        <v>321</v>
      </c>
      <c r="C5" s="7"/>
      <c r="D5" s="7" t="s">
        <v>412</v>
      </c>
      <c r="E5" s="7" t="s">
        <v>67</v>
      </c>
      <c r="F5" s="7" t="s">
        <v>324</v>
      </c>
      <c r="G5" s="7">
        <v>73</v>
      </c>
      <c r="H5" s="7">
        <v>75</v>
      </c>
      <c r="I5" s="7">
        <v>78.5</v>
      </c>
      <c r="J5" s="7">
        <v>78.5</v>
      </c>
      <c r="K5" s="7">
        <v>64</v>
      </c>
      <c r="L5" s="7">
        <v>369</v>
      </c>
      <c r="M5" s="7">
        <v>4</v>
      </c>
      <c r="N5" t="s">
        <v>416</v>
      </c>
      <c r="O5" t="s">
        <v>418</v>
      </c>
    </row>
    <row r="6" spans="1:15">
      <c r="A6" s="7" t="s">
        <v>106</v>
      </c>
      <c r="B6" s="7" t="s">
        <v>107</v>
      </c>
      <c r="C6" s="7"/>
      <c r="D6" s="7" t="s">
        <v>413</v>
      </c>
      <c r="E6" s="7" t="s">
        <v>67</v>
      </c>
      <c r="F6" s="7" t="s">
        <v>110</v>
      </c>
      <c r="G6" s="7">
        <v>66</v>
      </c>
      <c r="H6" s="7">
        <v>67</v>
      </c>
      <c r="I6" s="7">
        <v>76.5</v>
      </c>
      <c r="J6" s="7">
        <v>73.5</v>
      </c>
      <c r="K6" s="7">
        <v>46.5</v>
      </c>
      <c r="L6" s="7">
        <v>329.5</v>
      </c>
      <c r="M6" s="7">
        <v>5</v>
      </c>
      <c r="N6" t="s">
        <v>416</v>
      </c>
      <c r="O6" t="s">
        <v>418</v>
      </c>
    </row>
    <row r="7" spans="1:15">
      <c r="A7" s="7" t="s">
        <v>113</v>
      </c>
      <c r="B7" s="7" t="s">
        <v>114</v>
      </c>
      <c r="C7" s="7"/>
      <c r="D7" s="7" t="s">
        <v>124</v>
      </c>
      <c r="E7" s="7" t="s">
        <v>67</v>
      </c>
      <c r="F7" s="7" t="s">
        <v>117</v>
      </c>
      <c r="G7" s="7">
        <v>69</v>
      </c>
      <c r="H7" s="7">
        <v>56</v>
      </c>
      <c r="I7" s="7">
        <v>49.5</v>
      </c>
      <c r="J7" s="7">
        <v>49.5</v>
      </c>
      <c r="K7" s="7">
        <v>57.5</v>
      </c>
      <c r="L7" s="7">
        <v>281.5</v>
      </c>
      <c r="M7" s="7">
        <v>6</v>
      </c>
      <c r="N7" t="s">
        <v>416</v>
      </c>
      <c r="O7" t="s">
        <v>418</v>
      </c>
    </row>
    <row r="8" spans="1:15">
      <c r="A8" s="7" t="s">
        <v>113</v>
      </c>
      <c r="B8" s="7" t="s">
        <v>114</v>
      </c>
      <c r="C8" s="7"/>
      <c r="D8" s="7" t="s">
        <v>123</v>
      </c>
      <c r="E8" s="7" t="s">
        <v>67</v>
      </c>
      <c r="F8" s="7" t="s">
        <v>117</v>
      </c>
      <c r="G8" s="7">
        <v>71</v>
      </c>
      <c r="H8" s="7">
        <v>54</v>
      </c>
      <c r="I8" s="7">
        <v>61</v>
      </c>
      <c r="J8" s="7">
        <v>43.5</v>
      </c>
      <c r="K8" s="7">
        <v>49</v>
      </c>
      <c r="L8" s="7">
        <v>278.5</v>
      </c>
      <c r="M8" s="7">
        <v>7</v>
      </c>
      <c r="N8" t="s">
        <v>416</v>
      </c>
      <c r="O8" t="s">
        <v>418</v>
      </c>
    </row>
    <row r="9" spans="1:15">
      <c r="A9" s="7" t="s">
        <v>195</v>
      </c>
      <c r="B9" s="7" t="s">
        <v>196</v>
      </c>
      <c r="C9" s="7"/>
      <c r="D9" s="7" t="s">
        <v>207</v>
      </c>
      <c r="E9" s="7" t="s">
        <v>67</v>
      </c>
      <c r="F9" s="7" t="s">
        <v>199</v>
      </c>
      <c r="G9" s="7">
        <v>79</v>
      </c>
      <c r="H9" s="7">
        <v>56</v>
      </c>
      <c r="I9" s="7">
        <v>66.5</v>
      </c>
      <c r="J9" s="7">
        <v>59.5</v>
      </c>
      <c r="K9" s="7"/>
      <c r="L9" s="7">
        <v>261</v>
      </c>
    </row>
    <row r="10" spans="1:15">
      <c r="A10" s="7" t="s">
        <v>113</v>
      </c>
      <c r="B10" s="7" t="s">
        <v>114</v>
      </c>
      <c r="C10" s="7"/>
      <c r="D10" s="7" t="s">
        <v>125</v>
      </c>
      <c r="E10" s="7" t="s">
        <v>67</v>
      </c>
      <c r="F10" s="7" t="s">
        <v>117</v>
      </c>
      <c r="G10" s="7">
        <v>46.5</v>
      </c>
      <c r="H10" s="7">
        <v>47</v>
      </c>
      <c r="I10" s="7">
        <v>76</v>
      </c>
      <c r="J10" s="7">
        <v>24</v>
      </c>
      <c r="K10" s="7">
        <v>56</v>
      </c>
      <c r="L10" s="7">
        <v>249.5</v>
      </c>
      <c r="M10" s="7">
        <v>8</v>
      </c>
      <c r="N10" t="s">
        <v>416</v>
      </c>
      <c r="O10" t="s">
        <v>418</v>
      </c>
    </row>
    <row r="11" spans="1:15">
      <c r="A11" s="7" t="s">
        <v>57</v>
      </c>
      <c r="B11" s="7" t="s">
        <v>75</v>
      </c>
      <c r="C11" s="7"/>
      <c r="D11" s="7" t="s">
        <v>82</v>
      </c>
      <c r="E11" s="7" t="s">
        <v>67</v>
      </c>
      <c r="F11" s="7" t="s">
        <v>78</v>
      </c>
      <c r="G11" s="7">
        <v>43</v>
      </c>
      <c r="H11" s="7"/>
      <c r="I11" s="7"/>
      <c r="J11" s="7"/>
      <c r="K11" s="7"/>
      <c r="L11" s="7">
        <v>43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1"/>
  <sheetViews>
    <sheetView topLeftCell="B1" workbookViewId="0">
      <selection activeCell="O4" sqref="O4:O5"/>
    </sheetView>
  </sheetViews>
  <sheetFormatPr defaultRowHeight="15"/>
  <cols>
    <col min="1" max="11" width="9.140625" style="2"/>
  </cols>
  <sheetData>
    <row r="1" spans="1:15">
      <c r="A1" s="6" t="s">
        <v>0</v>
      </c>
      <c r="B1" s="6" t="s">
        <v>1</v>
      </c>
      <c r="C1" s="6" t="s">
        <v>17</v>
      </c>
      <c r="D1" s="6" t="s">
        <v>18</v>
      </c>
      <c r="E1" s="6" t="s">
        <v>19</v>
      </c>
      <c r="F1" s="6" t="s">
        <v>411</v>
      </c>
      <c r="G1" s="6" t="s">
        <v>24</v>
      </c>
      <c r="H1" s="6" t="s">
        <v>25</v>
      </c>
      <c r="I1" s="6" t="s">
        <v>26</v>
      </c>
      <c r="J1" s="6" t="s">
        <v>27</v>
      </c>
      <c r="K1" s="6" t="s">
        <v>28</v>
      </c>
      <c r="L1" s="6" t="s">
        <v>29</v>
      </c>
    </row>
    <row r="2" spans="1:15">
      <c r="A2" s="7" t="s">
        <v>379</v>
      </c>
      <c r="B2" s="7"/>
      <c r="C2" s="7" t="s">
        <v>385</v>
      </c>
      <c r="D2" s="7"/>
      <c r="E2" s="7" t="s">
        <v>43</v>
      </c>
      <c r="F2" s="7"/>
      <c r="G2" s="7">
        <v>48</v>
      </c>
      <c r="H2" s="7">
        <v>49.5</v>
      </c>
      <c r="I2" s="7">
        <v>48</v>
      </c>
      <c r="J2" s="7">
        <v>48.5</v>
      </c>
      <c r="K2" s="7">
        <v>48</v>
      </c>
      <c r="L2" s="7">
        <v>242</v>
      </c>
      <c r="M2" s="7">
        <v>1</v>
      </c>
      <c r="N2" t="s">
        <v>416</v>
      </c>
      <c r="O2" t="s">
        <v>417</v>
      </c>
    </row>
    <row r="3" spans="1:15">
      <c r="A3" s="7" t="s">
        <v>135</v>
      </c>
      <c r="B3" s="7" t="s">
        <v>136</v>
      </c>
      <c r="C3" s="7" t="s">
        <v>143</v>
      </c>
      <c r="D3" s="7"/>
      <c r="E3" s="7" t="s">
        <v>43</v>
      </c>
      <c r="F3" s="7" t="s">
        <v>139</v>
      </c>
      <c r="G3" s="7">
        <v>50</v>
      </c>
      <c r="H3" s="7">
        <v>45</v>
      </c>
      <c r="I3" s="7">
        <v>47.5</v>
      </c>
      <c r="J3" s="7">
        <v>49</v>
      </c>
      <c r="K3" s="7">
        <v>45.5</v>
      </c>
      <c r="L3" s="7">
        <v>237</v>
      </c>
      <c r="M3" s="7">
        <v>2</v>
      </c>
      <c r="N3" t="s">
        <v>416</v>
      </c>
      <c r="O3" t="s">
        <v>417</v>
      </c>
    </row>
    <row r="4" spans="1:15">
      <c r="A4" s="7" t="s">
        <v>245</v>
      </c>
      <c r="B4" s="7" t="s">
        <v>246</v>
      </c>
      <c r="C4" s="7" t="s">
        <v>251</v>
      </c>
      <c r="D4" s="7"/>
      <c r="E4" s="7" t="s">
        <v>43</v>
      </c>
      <c r="F4" s="7" t="s">
        <v>249</v>
      </c>
      <c r="G4" s="7">
        <v>44</v>
      </c>
      <c r="H4" s="7">
        <v>47</v>
      </c>
      <c r="I4" s="7">
        <v>45.5</v>
      </c>
      <c r="J4" s="7">
        <v>46</v>
      </c>
      <c r="K4" s="7">
        <v>48</v>
      </c>
      <c r="L4" s="7">
        <v>230.5</v>
      </c>
      <c r="M4" s="7">
        <v>3</v>
      </c>
      <c r="N4" t="s">
        <v>416</v>
      </c>
      <c r="O4" t="s">
        <v>417</v>
      </c>
    </row>
    <row r="5" spans="1:15">
      <c r="A5" s="7" t="s">
        <v>83</v>
      </c>
      <c r="B5" s="14" t="s">
        <v>409</v>
      </c>
      <c r="C5" s="7" t="s">
        <v>90</v>
      </c>
      <c r="D5" s="7"/>
      <c r="E5" s="7" t="s">
        <v>43</v>
      </c>
      <c r="F5" s="14" t="s">
        <v>410</v>
      </c>
      <c r="G5" s="7">
        <v>45.5</v>
      </c>
      <c r="H5" s="7">
        <v>45</v>
      </c>
      <c r="I5" s="7">
        <v>48.5</v>
      </c>
      <c r="J5" s="7">
        <v>46.5</v>
      </c>
      <c r="K5" s="7">
        <v>39.5</v>
      </c>
      <c r="L5" s="7">
        <v>225</v>
      </c>
      <c r="M5" s="7">
        <v>4</v>
      </c>
      <c r="N5" t="s">
        <v>416</v>
      </c>
      <c r="O5" t="s">
        <v>418</v>
      </c>
    </row>
    <row r="6" spans="1:15">
      <c r="A6" s="7" t="s">
        <v>30</v>
      </c>
      <c r="B6" s="7" t="s">
        <v>31</v>
      </c>
      <c r="C6" s="7" t="s">
        <v>42</v>
      </c>
      <c r="D6" s="7"/>
      <c r="E6" s="7" t="s">
        <v>43</v>
      </c>
      <c r="F6" s="7" t="s">
        <v>37</v>
      </c>
      <c r="G6" s="7">
        <v>45.5</v>
      </c>
      <c r="H6" s="7">
        <v>43.5</v>
      </c>
      <c r="I6" s="7">
        <v>45.5</v>
      </c>
      <c r="J6" s="7">
        <v>44.5</v>
      </c>
      <c r="K6" s="7">
        <v>44.5</v>
      </c>
      <c r="L6" s="7">
        <v>223.5</v>
      </c>
      <c r="M6" s="7">
        <v>5</v>
      </c>
      <c r="N6" t="s">
        <v>416</v>
      </c>
      <c r="O6" t="s">
        <v>418</v>
      </c>
    </row>
    <row r="7" spans="1:15">
      <c r="A7" s="7" t="s">
        <v>254</v>
      </c>
      <c r="B7" s="7" t="s">
        <v>264</v>
      </c>
      <c r="C7" s="7" t="s">
        <v>270</v>
      </c>
      <c r="D7" s="7"/>
      <c r="E7" s="7" t="s">
        <v>43</v>
      </c>
      <c r="F7" s="7" t="s">
        <v>271</v>
      </c>
      <c r="G7" s="7">
        <v>44</v>
      </c>
      <c r="H7" s="7">
        <v>41</v>
      </c>
      <c r="I7" s="7">
        <v>42.5</v>
      </c>
      <c r="J7" s="7">
        <v>49</v>
      </c>
      <c r="K7" s="7">
        <v>40</v>
      </c>
      <c r="L7" s="7">
        <v>216.5</v>
      </c>
      <c r="M7" s="7">
        <v>6</v>
      </c>
      <c r="N7" t="s">
        <v>416</v>
      </c>
      <c r="O7" t="s">
        <v>418</v>
      </c>
    </row>
    <row r="8" spans="1:15">
      <c r="A8" s="7" t="s">
        <v>364</v>
      </c>
      <c r="B8" s="7"/>
      <c r="C8" s="7" t="s">
        <v>372</v>
      </c>
      <c r="D8" s="7"/>
      <c r="E8" s="7" t="s">
        <v>43</v>
      </c>
      <c r="F8" s="7"/>
      <c r="G8" s="7">
        <v>42.5</v>
      </c>
      <c r="H8" s="7">
        <v>40</v>
      </c>
      <c r="I8" s="7">
        <v>42.5</v>
      </c>
      <c r="J8" s="7">
        <v>43.5</v>
      </c>
      <c r="K8" s="7">
        <v>42</v>
      </c>
      <c r="L8" s="7">
        <v>210.5</v>
      </c>
      <c r="M8" s="7">
        <v>7</v>
      </c>
      <c r="N8" t="s">
        <v>416</v>
      </c>
      <c r="O8" t="s">
        <v>418</v>
      </c>
    </row>
    <row r="9" spans="1:15">
      <c r="A9" s="7" t="s">
        <v>57</v>
      </c>
      <c r="B9" s="7" t="s">
        <v>185</v>
      </c>
      <c r="C9" s="7" t="s">
        <v>192</v>
      </c>
      <c r="D9" s="7"/>
      <c r="E9" s="7" t="s">
        <v>43</v>
      </c>
      <c r="F9" s="7" t="s">
        <v>189</v>
      </c>
      <c r="G9" s="7">
        <v>49</v>
      </c>
      <c r="H9" s="7">
        <v>47.5</v>
      </c>
      <c r="I9" s="7">
        <v>49</v>
      </c>
      <c r="J9" s="7">
        <v>48.5</v>
      </c>
      <c r="K9" s="7"/>
      <c r="L9" s="7">
        <v>194</v>
      </c>
    </row>
    <row r="10" spans="1:15">
      <c r="A10" s="7" t="s">
        <v>144</v>
      </c>
      <c r="B10" s="7" t="s">
        <v>136</v>
      </c>
      <c r="C10" s="7" t="s">
        <v>155</v>
      </c>
      <c r="D10" s="7"/>
      <c r="E10" s="7" t="s">
        <v>43</v>
      </c>
      <c r="F10" s="7" t="s">
        <v>152</v>
      </c>
      <c r="G10" s="7">
        <v>38</v>
      </c>
      <c r="H10" s="7">
        <v>47</v>
      </c>
      <c r="I10" s="7">
        <v>47</v>
      </c>
      <c r="J10" s="7">
        <v>47.5</v>
      </c>
      <c r="K10" s="7"/>
      <c r="L10" s="7">
        <v>179.5</v>
      </c>
    </row>
    <row r="11" spans="1:15">
      <c r="A11" s="7" t="s">
        <v>83</v>
      </c>
      <c r="B11" s="14" t="s">
        <v>409</v>
      </c>
      <c r="C11" s="7" t="s">
        <v>92</v>
      </c>
      <c r="D11" s="7"/>
      <c r="E11" s="7" t="s">
        <v>43</v>
      </c>
      <c r="F11" s="14" t="s">
        <v>410</v>
      </c>
      <c r="G11" s="7">
        <v>45.5</v>
      </c>
      <c r="H11" s="7">
        <v>46.5</v>
      </c>
      <c r="I11" s="7">
        <v>22</v>
      </c>
      <c r="J11" s="7"/>
      <c r="K11" s="7"/>
      <c r="L11" s="7">
        <v>114</v>
      </c>
    </row>
  </sheetData>
  <sortState ref="A2:L11">
    <sortCondition descending="1" ref="L2:L1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1"/>
  <sheetViews>
    <sheetView workbookViewId="0">
      <selection activeCell="P8" sqref="P8"/>
    </sheetView>
  </sheetViews>
  <sheetFormatPr defaultRowHeight="15"/>
  <sheetData>
    <row r="1" spans="1:15">
      <c r="A1" s="6" t="s">
        <v>0</v>
      </c>
      <c r="B1" s="6" t="s">
        <v>1</v>
      </c>
      <c r="C1" s="6" t="s">
        <v>17</v>
      </c>
      <c r="D1" s="6" t="s">
        <v>18</v>
      </c>
      <c r="E1" s="6" t="s">
        <v>19</v>
      </c>
      <c r="F1" s="6" t="s">
        <v>411</v>
      </c>
      <c r="G1" s="6" t="s">
        <v>24</v>
      </c>
      <c r="H1" s="6" t="s">
        <v>25</v>
      </c>
      <c r="I1" s="6" t="s">
        <v>26</v>
      </c>
      <c r="J1" s="6" t="s">
        <v>27</v>
      </c>
      <c r="K1" s="6" t="s">
        <v>28</v>
      </c>
      <c r="L1" s="6" t="s">
        <v>29</v>
      </c>
    </row>
    <row r="2" spans="1:15">
      <c r="A2" s="7" t="s">
        <v>163</v>
      </c>
      <c r="B2" s="7" t="s">
        <v>164</v>
      </c>
      <c r="C2" s="7"/>
      <c r="D2" s="7" t="s">
        <v>173</v>
      </c>
      <c r="E2" s="7" t="s">
        <v>43</v>
      </c>
      <c r="F2" s="7" t="s">
        <v>167</v>
      </c>
      <c r="G2" s="7">
        <v>73</v>
      </c>
      <c r="H2" s="7">
        <v>75</v>
      </c>
      <c r="I2" s="7">
        <v>73</v>
      </c>
      <c r="J2" s="7">
        <v>74.5</v>
      </c>
      <c r="K2" s="7">
        <v>75.5</v>
      </c>
      <c r="L2" s="7">
        <v>371</v>
      </c>
      <c r="M2" s="7">
        <v>1</v>
      </c>
      <c r="N2" t="s">
        <v>416</v>
      </c>
      <c r="O2" t="s">
        <v>417</v>
      </c>
    </row>
    <row r="3" spans="1:15">
      <c r="A3" s="7" t="s">
        <v>228</v>
      </c>
      <c r="B3" s="7" t="s">
        <v>229</v>
      </c>
      <c r="C3" s="7"/>
      <c r="D3" s="7" t="s">
        <v>236</v>
      </c>
      <c r="E3" s="7" t="s">
        <v>43</v>
      </c>
      <c r="F3" s="7" t="s">
        <v>232</v>
      </c>
      <c r="G3" s="7">
        <v>68</v>
      </c>
      <c r="H3" s="7">
        <v>54.5</v>
      </c>
      <c r="I3" s="7">
        <v>74.5</v>
      </c>
      <c r="J3" s="7">
        <v>66.5</v>
      </c>
      <c r="K3" s="7">
        <v>72.5</v>
      </c>
      <c r="L3" s="7">
        <v>336</v>
      </c>
      <c r="M3" s="7">
        <v>2</v>
      </c>
      <c r="N3" t="s">
        <v>416</v>
      </c>
      <c r="O3" t="s">
        <v>417</v>
      </c>
    </row>
    <row r="4" spans="1:15">
      <c r="A4" s="7" t="s">
        <v>113</v>
      </c>
      <c r="B4" s="7" t="s">
        <v>114</v>
      </c>
      <c r="C4" s="7"/>
      <c r="D4" s="7" t="s">
        <v>120</v>
      </c>
      <c r="E4" s="7" t="s">
        <v>43</v>
      </c>
      <c r="F4" s="7" t="s">
        <v>117</v>
      </c>
      <c r="G4" s="7">
        <v>69.5</v>
      </c>
      <c r="H4" s="7">
        <v>61.5</v>
      </c>
      <c r="I4" s="7">
        <v>62.5</v>
      </c>
      <c r="J4" s="7">
        <v>72.5</v>
      </c>
      <c r="K4" s="7">
        <v>66.5</v>
      </c>
      <c r="L4" s="7">
        <v>332.5</v>
      </c>
      <c r="M4" s="7">
        <v>3</v>
      </c>
      <c r="N4" t="s">
        <v>416</v>
      </c>
      <c r="O4" t="s">
        <v>417</v>
      </c>
    </row>
    <row r="5" spans="1:15">
      <c r="A5" s="7" t="s">
        <v>144</v>
      </c>
      <c r="B5" s="7" t="s">
        <v>136</v>
      </c>
      <c r="C5" s="7"/>
      <c r="D5" s="7" t="s">
        <v>148</v>
      </c>
      <c r="E5" s="7" t="s">
        <v>43</v>
      </c>
      <c r="F5" s="7" t="s">
        <v>139</v>
      </c>
      <c r="G5" s="7">
        <v>61.5</v>
      </c>
      <c r="H5" s="7">
        <v>58.5</v>
      </c>
      <c r="I5" s="7">
        <v>54.5</v>
      </c>
      <c r="J5" s="7">
        <v>69</v>
      </c>
      <c r="K5" s="7">
        <v>64.5</v>
      </c>
      <c r="L5" s="7">
        <v>308</v>
      </c>
      <c r="M5" s="7">
        <v>4</v>
      </c>
      <c r="N5" t="s">
        <v>416</v>
      </c>
      <c r="O5" t="s">
        <v>418</v>
      </c>
    </row>
    <row r="6" spans="1:15">
      <c r="A6" s="7" t="s">
        <v>302</v>
      </c>
      <c r="B6" s="7" t="s">
        <v>303</v>
      </c>
      <c r="C6" s="7"/>
      <c r="D6" s="7" t="s">
        <v>309</v>
      </c>
      <c r="E6" s="7" t="s">
        <v>43</v>
      </c>
      <c r="F6" s="7" t="s">
        <v>306</v>
      </c>
      <c r="G6" s="7">
        <v>59</v>
      </c>
      <c r="H6" s="7">
        <v>67</v>
      </c>
      <c r="I6" s="7">
        <v>70</v>
      </c>
      <c r="J6" s="7">
        <v>47</v>
      </c>
      <c r="K6" s="7">
        <v>61</v>
      </c>
      <c r="L6" s="7">
        <v>304</v>
      </c>
      <c r="M6" s="7">
        <v>5</v>
      </c>
      <c r="N6" t="s">
        <v>416</v>
      </c>
      <c r="O6" t="s">
        <v>418</v>
      </c>
    </row>
    <row r="7" spans="1:15">
      <c r="A7" s="7" t="s">
        <v>195</v>
      </c>
      <c r="B7" s="7" t="s">
        <v>196</v>
      </c>
      <c r="C7" s="7"/>
      <c r="D7" s="7" t="s">
        <v>203</v>
      </c>
      <c r="E7" s="7" t="s">
        <v>43</v>
      </c>
      <c r="F7" s="7" t="s">
        <v>199</v>
      </c>
      <c r="G7" s="7">
        <v>74</v>
      </c>
      <c r="H7" s="7">
        <v>65</v>
      </c>
      <c r="I7" s="7">
        <v>74.5</v>
      </c>
      <c r="J7" s="7">
        <v>75.5</v>
      </c>
      <c r="K7" s="7"/>
      <c r="L7" s="7">
        <v>289</v>
      </c>
    </row>
    <row r="8" spans="1:15">
      <c r="A8" s="7" t="s">
        <v>163</v>
      </c>
      <c r="B8" s="7" t="s">
        <v>164</v>
      </c>
      <c r="C8" s="7"/>
      <c r="D8" s="7" t="s">
        <v>171</v>
      </c>
      <c r="E8" s="7" t="s">
        <v>43</v>
      </c>
      <c r="F8" s="7" t="s">
        <v>167</v>
      </c>
      <c r="G8" s="7">
        <v>56.5</v>
      </c>
      <c r="H8" s="7">
        <v>41.5</v>
      </c>
      <c r="I8" s="7">
        <v>66.5</v>
      </c>
      <c r="J8" s="7">
        <v>64</v>
      </c>
      <c r="K8" s="7">
        <v>41</v>
      </c>
      <c r="L8" s="7">
        <v>269.5</v>
      </c>
      <c r="M8" s="7">
        <v>6</v>
      </c>
      <c r="N8" t="s">
        <v>416</v>
      </c>
      <c r="O8" t="s">
        <v>418</v>
      </c>
    </row>
    <row r="9" spans="1:15">
      <c r="A9" s="7" t="s">
        <v>163</v>
      </c>
      <c r="B9" s="7" t="s">
        <v>164</v>
      </c>
      <c r="C9" s="7"/>
      <c r="D9" s="7" t="s">
        <v>174</v>
      </c>
      <c r="E9" s="7" t="s">
        <v>43</v>
      </c>
      <c r="F9" s="7" t="s">
        <v>167</v>
      </c>
      <c r="G9" s="7">
        <v>75</v>
      </c>
      <c r="H9" s="7"/>
      <c r="I9" s="7">
        <v>51.5</v>
      </c>
      <c r="J9" s="7">
        <v>1</v>
      </c>
      <c r="K9" s="7"/>
      <c r="L9" s="7">
        <v>127.5</v>
      </c>
    </row>
    <row r="10" spans="1:15">
      <c r="A10" s="7" t="s">
        <v>163</v>
      </c>
      <c r="B10" s="7" t="s">
        <v>164</v>
      </c>
      <c r="C10" s="7"/>
      <c r="D10" s="7" t="s">
        <v>172</v>
      </c>
      <c r="E10" s="7" t="s">
        <v>43</v>
      </c>
      <c r="F10" s="7" t="s">
        <v>167</v>
      </c>
      <c r="G10" s="7">
        <v>63</v>
      </c>
      <c r="H10" s="7"/>
      <c r="I10" s="7"/>
      <c r="J10" s="7"/>
      <c r="K10" s="7"/>
      <c r="L10" s="7">
        <v>63</v>
      </c>
    </row>
    <row r="11" spans="1: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</sheetData>
  <sortState ref="A2:L10">
    <sortCondition descending="1" ref="L2:L10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7"/>
  <sheetViews>
    <sheetView tabSelected="1" workbookViewId="0">
      <selection activeCell="O4" sqref="O4"/>
    </sheetView>
  </sheetViews>
  <sheetFormatPr defaultRowHeight="15"/>
  <cols>
    <col min="1" max="12" width="9.140625" style="2"/>
  </cols>
  <sheetData>
    <row r="1" spans="1:15">
      <c r="A1" s="6" t="s">
        <v>0</v>
      </c>
      <c r="B1" s="6" t="s">
        <v>1</v>
      </c>
      <c r="C1" s="6" t="s">
        <v>17</v>
      </c>
      <c r="D1" s="6" t="s">
        <v>18</v>
      </c>
      <c r="E1" s="6" t="s">
        <v>19</v>
      </c>
      <c r="F1" s="6" t="s">
        <v>411</v>
      </c>
      <c r="G1" s="6" t="s">
        <v>24</v>
      </c>
      <c r="H1" s="6" t="s">
        <v>25</v>
      </c>
      <c r="I1" s="6" t="s">
        <v>26</v>
      </c>
      <c r="J1" s="6" t="s">
        <v>27</v>
      </c>
      <c r="K1" s="6" t="s">
        <v>28</v>
      </c>
      <c r="L1" s="6" t="s">
        <v>29</v>
      </c>
      <c r="M1" s="2"/>
    </row>
    <row r="2" spans="1:15">
      <c r="A2" s="7" t="s">
        <v>282</v>
      </c>
      <c r="B2" s="7" t="s">
        <v>330</v>
      </c>
      <c r="C2" s="7" t="s">
        <v>335</v>
      </c>
      <c r="D2" s="7"/>
      <c r="E2" s="7" t="s">
        <v>55</v>
      </c>
      <c r="F2" s="7" t="s">
        <v>332</v>
      </c>
      <c r="G2" s="7">
        <v>43</v>
      </c>
      <c r="H2" s="7">
        <v>43</v>
      </c>
      <c r="I2" s="7">
        <v>39.5</v>
      </c>
      <c r="J2" s="7">
        <v>42.5</v>
      </c>
      <c r="K2" s="7">
        <v>48.5</v>
      </c>
      <c r="L2" s="7">
        <v>216.5</v>
      </c>
      <c r="M2" s="7">
        <v>1</v>
      </c>
      <c r="N2" t="s">
        <v>416</v>
      </c>
      <c r="O2" t="s">
        <v>417</v>
      </c>
    </row>
    <row r="3" spans="1:15">
      <c r="A3" s="7" t="s">
        <v>47</v>
      </c>
      <c r="B3" s="7" t="s">
        <v>48</v>
      </c>
      <c r="C3" s="7" t="s">
        <v>54</v>
      </c>
      <c r="D3" s="7"/>
      <c r="E3" s="7" t="s">
        <v>55</v>
      </c>
      <c r="F3" s="7" t="s">
        <v>51</v>
      </c>
      <c r="G3" s="7">
        <v>44.5</v>
      </c>
      <c r="H3" s="7">
        <v>46</v>
      </c>
      <c r="I3" s="7">
        <v>38.5</v>
      </c>
      <c r="J3" s="7">
        <v>38</v>
      </c>
      <c r="K3" s="7">
        <v>46</v>
      </c>
      <c r="L3" s="7">
        <v>213</v>
      </c>
      <c r="M3" s="7">
        <v>2</v>
      </c>
      <c r="N3" t="s">
        <v>416</v>
      </c>
      <c r="O3" t="s">
        <v>417</v>
      </c>
    </row>
    <row r="4" spans="1:15">
      <c r="A4" s="7" t="s">
        <v>282</v>
      </c>
      <c r="B4" s="7" t="s">
        <v>330</v>
      </c>
      <c r="C4" s="7" t="s">
        <v>337</v>
      </c>
      <c r="D4" s="7"/>
      <c r="E4" s="7" t="s">
        <v>55</v>
      </c>
      <c r="F4" s="7" t="s">
        <v>332</v>
      </c>
      <c r="G4" s="7">
        <v>43.5</v>
      </c>
      <c r="H4" s="7">
        <v>43</v>
      </c>
      <c r="I4" s="7">
        <v>38.5</v>
      </c>
      <c r="J4" s="7">
        <v>43.5</v>
      </c>
      <c r="K4" s="7">
        <v>40</v>
      </c>
      <c r="L4" s="7">
        <v>208.5</v>
      </c>
      <c r="M4" s="7">
        <v>3</v>
      </c>
      <c r="N4" t="s">
        <v>416</v>
      </c>
      <c r="O4" t="s">
        <v>417</v>
      </c>
    </row>
    <row r="5" spans="1:15">
      <c r="A5" s="7" t="s">
        <v>57</v>
      </c>
      <c r="B5" s="7"/>
      <c r="C5" s="7" t="s">
        <v>360</v>
      </c>
      <c r="D5" s="7"/>
      <c r="E5" s="7" t="s">
        <v>55</v>
      </c>
      <c r="F5" s="7"/>
      <c r="G5" s="7">
        <v>39.5</v>
      </c>
      <c r="H5" s="7">
        <v>48</v>
      </c>
      <c r="I5" s="7">
        <v>38.5</v>
      </c>
      <c r="J5" s="7">
        <v>42</v>
      </c>
      <c r="K5" s="7"/>
      <c r="L5" s="7">
        <v>168</v>
      </c>
      <c r="M5" s="2"/>
    </row>
    <row r="6" spans="1:15">
      <c r="A6" s="7" t="s">
        <v>282</v>
      </c>
      <c r="B6" s="7" t="s">
        <v>283</v>
      </c>
      <c r="C6" s="7" t="s">
        <v>290</v>
      </c>
      <c r="D6" s="7"/>
      <c r="E6" s="7" t="s">
        <v>55</v>
      </c>
      <c r="F6" s="7" t="s">
        <v>291</v>
      </c>
      <c r="G6" s="7">
        <v>42</v>
      </c>
      <c r="H6" s="7">
        <v>34</v>
      </c>
      <c r="I6" s="7">
        <v>37.5</v>
      </c>
      <c r="J6" s="7">
        <v>38</v>
      </c>
      <c r="K6" s="7"/>
      <c r="L6" s="7">
        <v>151.5</v>
      </c>
      <c r="M6" s="2"/>
    </row>
    <row r="7" spans="1:15">
      <c r="A7" s="7" t="s">
        <v>47</v>
      </c>
      <c r="B7" s="7" t="s">
        <v>310</v>
      </c>
      <c r="C7" s="7" t="s">
        <v>318</v>
      </c>
      <c r="D7" s="7"/>
      <c r="E7" s="7" t="s">
        <v>55</v>
      </c>
      <c r="F7" s="7" t="s">
        <v>319</v>
      </c>
      <c r="G7" s="7"/>
      <c r="H7" s="7">
        <v>43</v>
      </c>
      <c r="I7" s="7"/>
      <c r="J7" s="7"/>
      <c r="K7" s="7"/>
      <c r="L7" s="7">
        <v>43</v>
      </c>
      <c r="M7" s="2"/>
    </row>
  </sheetData>
  <sortState ref="A2:L7">
    <sortCondition descending="1" ref="L2:L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4"/>
  <sheetViews>
    <sheetView workbookViewId="0">
      <selection activeCell="B12" sqref="B12"/>
    </sheetView>
  </sheetViews>
  <sheetFormatPr defaultRowHeight="15"/>
  <cols>
    <col min="1" max="11" width="9.140625" style="2"/>
  </cols>
  <sheetData>
    <row r="1" spans="1:15">
      <c r="A1" s="6" t="s">
        <v>0</v>
      </c>
      <c r="B1" s="6" t="s">
        <v>1</v>
      </c>
      <c r="C1" s="6" t="s">
        <v>17</v>
      </c>
      <c r="D1" s="6" t="s">
        <v>18</v>
      </c>
      <c r="E1" s="6" t="s">
        <v>19</v>
      </c>
      <c r="F1" s="6" t="s">
        <v>411</v>
      </c>
      <c r="G1" s="6" t="s">
        <v>24</v>
      </c>
      <c r="H1" s="6" t="s">
        <v>25</v>
      </c>
      <c r="I1" s="6" t="s">
        <v>26</v>
      </c>
      <c r="J1" s="6" t="s">
        <v>27</v>
      </c>
      <c r="K1" s="6" t="s">
        <v>28</v>
      </c>
      <c r="L1" s="6" t="s">
        <v>29</v>
      </c>
      <c r="M1" s="2"/>
    </row>
    <row r="2" spans="1:15">
      <c r="A2" s="7" t="s">
        <v>216</v>
      </c>
      <c r="B2" s="7" t="s">
        <v>217</v>
      </c>
      <c r="C2" s="7"/>
      <c r="D2" s="7" t="s">
        <v>224</v>
      </c>
      <c r="E2" s="7" t="s">
        <v>55</v>
      </c>
      <c r="F2" s="7" t="s">
        <v>225</v>
      </c>
      <c r="G2" s="7">
        <v>68</v>
      </c>
      <c r="H2" s="7">
        <v>66</v>
      </c>
      <c r="I2" s="7">
        <v>74</v>
      </c>
      <c r="J2" s="7">
        <v>73.5</v>
      </c>
      <c r="K2" s="7">
        <v>75</v>
      </c>
      <c r="L2" s="7">
        <v>356.5</v>
      </c>
      <c r="M2" s="7">
        <v>1</v>
      </c>
      <c r="N2" t="s">
        <v>416</v>
      </c>
      <c r="O2" t="s">
        <v>417</v>
      </c>
    </row>
    <row r="3" spans="1:15">
      <c r="A3" s="7" t="s">
        <v>163</v>
      </c>
      <c r="B3" s="7" t="s">
        <v>175</v>
      </c>
      <c r="C3" s="7"/>
      <c r="D3" s="7" t="s">
        <v>183</v>
      </c>
      <c r="E3" s="7" t="s">
        <v>55</v>
      </c>
      <c r="F3" s="7" t="s">
        <v>179</v>
      </c>
      <c r="G3" s="7">
        <v>76</v>
      </c>
      <c r="H3" s="7">
        <v>72</v>
      </c>
      <c r="I3" s="7">
        <v>56</v>
      </c>
      <c r="J3" s="7">
        <v>64.5</v>
      </c>
      <c r="K3" s="7">
        <v>77</v>
      </c>
      <c r="L3" s="7">
        <v>345.5</v>
      </c>
      <c r="M3" s="7">
        <v>2</v>
      </c>
      <c r="N3" t="s">
        <v>416</v>
      </c>
      <c r="O3" t="s">
        <v>417</v>
      </c>
    </row>
    <row r="4" spans="1:15">
      <c r="A4" s="7" t="s">
        <v>216</v>
      </c>
      <c r="B4" s="7" t="s">
        <v>217</v>
      </c>
      <c r="C4" s="7"/>
      <c r="D4" s="7" t="s">
        <v>226</v>
      </c>
      <c r="E4" s="7" t="s">
        <v>55</v>
      </c>
      <c r="F4" s="7" t="s">
        <v>227</v>
      </c>
      <c r="G4" s="7">
        <v>59</v>
      </c>
      <c r="H4" s="7"/>
      <c r="I4" s="7"/>
      <c r="J4" s="7"/>
      <c r="K4" s="7"/>
      <c r="L4" s="7">
        <v>59</v>
      </c>
      <c r="M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Munka1</vt:lpstr>
      <vt:lpstr>5. és 6. osztály egyéni</vt:lpstr>
      <vt:lpstr>5. és 6. osztály csoportos</vt:lpstr>
      <vt:lpstr>7. és 8. osztály egyéni</vt:lpstr>
      <vt:lpstr>7. és 8. osztály csoportos</vt:lpstr>
      <vt:lpstr>9-12. osztály egyéni</vt:lpstr>
      <vt:lpstr>9-12. osztály csoportos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Gyulai Judit</dc:creator>
  <cp:lastModifiedBy>User</cp:lastModifiedBy>
  <dcterms:created xsi:type="dcterms:W3CDTF">2016-11-25T09:41:19Z</dcterms:created>
  <dcterms:modified xsi:type="dcterms:W3CDTF">2017-05-10T14:07:36Z</dcterms:modified>
</cp:coreProperties>
</file>