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440" windowHeight="7935" activeTab="4"/>
  </bookViews>
  <sheets>
    <sheet name="Munka1" sheetId="1" r:id="rId1"/>
    <sheet name="Für Anfänger egyéni" sheetId="2" r:id="rId2"/>
    <sheet name="Für Anfänger csoportos" sheetId="3" r:id="rId3"/>
    <sheet name="Erste Schritte egyéni" sheetId="4" r:id="rId4"/>
    <sheet name="Erste Schritte csoportos" sheetId="5" r:id="rId5"/>
    <sheet name="Junior egyéni" sheetId="6" r:id="rId6"/>
    <sheet name="Junior csoportos" sheetId="7" r:id="rId7"/>
    <sheet name="Teens egyéni" sheetId="9" r:id="rId8"/>
    <sheet name="Teens csoportos" sheetId="11" r:id="rId9"/>
    <sheet name="Abiturient egyéni" sheetId="10" r:id="rId10"/>
    <sheet name="Abiturient csoportos" sheetId="8" r:id="rId11"/>
  </sheets>
  <definedNames>
    <definedName name="_xlnm._FilterDatabase" localSheetId="0" hidden="1">Munka1!$A$1:$AF$486</definedName>
  </definedNames>
  <calcPr calcId="124519"/>
</workbook>
</file>

<file path=xl/calcChain.xml><?xml version="1.0" encoding="utf-8"?>
<calcChain xmlns="http://schemas.openxmlformats.org/spreadsheetml/2006/main">
  <c r="P41" i="5"/>
  <c r="P7"/>
  <c r="P6"/>
  <c r="P41" i="2"/>
  <c r="P17"/>
  <c r="P25" i="4"/>
  <c r="AF486" i="1"/>
  <c r="AF485"/>
  <c r="AF484"/>
  <c r="AF483"/>
  <c r="AF482"/>
  <c r="AF481"/>
  <c r="AF480"/>
  <c r="AF479"/>
  <c r="AF478"/>
  <c r="AF477"/>
  <c r="AF476"/>
  <c r="AF475"/>
  <c r="AF474"/>
  <c r="AF473"/>
  <c r="AF472"/>
  <c r="AF471"/>
  <c r="AF470"/>
  <c r="AF469"/>
  <c r="AF468"/>
  <c r="AF467"/>
  <c r="AF466"/>
  <c r="AF465"/>
  <c r="AF464"/>
  <c r="AF463"/>
  <c r="AF462"/>
  <c r="AF461"/>
  <c r="P461"/>
  <c r="AF460"/>
  <c r="P460"/>
  <c r="AF459"/>
  <c r="AF458"/>
  <c r="AF457"/>
  <c r="AF456"/>
  <c r="AF455"/>
  <c r="AF454"/>
  <c r="AF453"/>
  <c r="AF452"/>
  <c r="AF451"/>
  <c r="AF450"/>
  <c r="AF449"/>
  <c r="AF448"/>
  <c r="AF447"/>
  <c r="AF446"/>
  <c r="AF445"/>
  <c r="AF444"/>
  <c r="AF443"/>
  <c r="AF442"/>
  <c r="AF441"/>
  <c r="AF440"/>
  <c r="AF439"/>
  <c r="AF438"/>
  <c r="AF437"/>
  <c r="AF436"/>
  <c r="AF435"/>
  <c r="AF434"/>
  <c r="AF433"/>
  <c r="AF432"/>
  <c r="AF431"/>
  <c r="AF430"/>
  <c r="AF429"/>
  <c r="AF428"/>
  <c r="AF427"/>
  <c r="P427"/>
  <c r="AF426"/>
  <c r="AF425"/>
  <c r="AF424"/>
  <c r="AF423"/>
  <c r="AF422"/>
  <c r="AF421"/>
  <c r="AF420"/>
  <c r="AF419"/>
  <c r="AF418"/>
  <c r="AF417"/>
  <c r="AF416"/>
  <c r="AF415"/>
  <c r="AF414"/>
  <c r="AF413"/>
  <c r="AF412"/>
  <c r="AF411"/>
  <c r="AF410"/>
  <c r="AF409"/>
  <c r="AF408"/>
  <c r="AF407"/>
  <c r="AF406"/>
  <c r="AF405"/>
  <c r="AF404"/>
  <c r="AF403"/>
  <c r="AF402"/>
  <c r="AF401"/>
  <c r="AF400"/>
  <c r="AF399"/>
  <c r="P399"/>
  <c r="AF398"/>
  <c r="AF397"/>
  <c r="AF396"/>
  <c r="AF395"/>
  <c r="AF394"/>
  <c r="AF393"/>
  <c r="AF392"/>
  <c r="AF391"/>
  <c r="AF390"/>
  <c r="AF389"/>
  <c r="AF388"/>
  <c r="AF387"/>
  <c r="AF386"/>
  <c r="AF385"/>
  <c r="AF384"/>
  <c r="AF383"/>
  <c r="AF382"/>
  <c r="AF381"/>
  <c r="AF380"/>
  <c r="AF379"/>
  <c r="AF378"/>
  <c r="AF377"/>
  <c r="AF376"/>
  <c r="AF375"/>
  <c r="AF374"/>
  <c r="AF373"/>
  <c r="AF372"/>
  <c r="AF371"/>
  <c r="AF370"/>
  <c r="AF369"/>
  <c r="AF368"/>
  <c r="AF367"/>
  <c r="AF366"/>
  <c r="AF365"/>
  <c r="AF364"/>
  <c r="AF363"/>
  <c r="AF362"/>
  <c r="AF361"/>
  <c r="AF360"/>
  <c r="AF359"/>
  <c r="AF358"/>
  <c r="AF357"/>
  <c r="AF356"/>
  <c r="AF355"/>
  <c r="AF354"/>
  <c r="AF353"/>
  <c r="AF352"/>
  <c r="AF351"/>
  <c r="AF350"/>
  <c r="AF349"/>
  <c r="P349"/>
  <c r="AF348"/>
  <c r="P348"/>
  <c r="AF347"/>
  <c r="AF346"/>
  <c r="AF345"/>
  <c r="AF344"/>
  <c r="AF343"/>
  <c r="AF342"/>
  <c r="AF341"/>
  <c r="AF340"/>
  <c r="AF339"/>
  <c r="AF338"/>
  <c r="AF337"/>
  <c r="AF336"/>
  <c r="AF335"/>
  <c r="AF334"/>
  <c r="AF333"/>
  <c r="AF332"/>
  <c r="AF331"/>
  <c r="AF330"/>
  <c r="AF329"/>
  <c r="AF328"/>
  <c r="AF327"/>
  <c r="AF326"/>
  <c r="AF325"/>
  <c r="AF324"/>
  <c r="AF323"/>
  <c r="AF322"/>
  <c r="AF321"/>
  <c r="AF320"/>
  <c r="AF319"/>
  <c r="AF318"/>
  <c r="AF317"/>
  <c r="AF316"/>
  <c r="AF315"/>
  <c r="AF314"/>
  <c r="AF313"/>
  <c r="AF312"/>
  <c r="AF311"/>
  <c r="AF310"/>
  <c r="AF309"/>
  <c r="AF308"/>
  <c r="AF307"/>
  <c r="AF306"/>
  <c r="AF305"/>
  <c r="AF304"/>
  <c r="AF303"/>
  <c r="AF302"/>
  <c r="AF301"/>
  <c r="AF300"/>
  <c r="AF299"/>
  <c r="AF298"/>
  <c r="AF297"/>
  <c r="AF296"/>
  <c r="AF295"/>
  <c r="AF294"/>
  <c r="AF293"/>
  <c r="AF292"/>
  <c r="AF291"/>
  <c r="AF290"/>
  <c r="AF289"/>
  <c r="AF288"/>
  <c r="AF287"/>
  <c r="AF286"/>
  <c r="AF285"/>
  <c r="AF284"/>
  <c r="AF283"/>
  <c r="AF282"/>
  <c r="AF281"/>
  <c r="AF280"/>
  <c r="AF279"/>
  <c r="AF278"/>
  <c r="AF277"/>
  <c r="AF276"/>
  <c r="AF275"/>
  <c r="AF274"/>
  <c r="AF273"/>
  <c r="AF272"/>
  <c r="AF271"/>
  <c r="AF270"/>
  <c r="AF269"/>
  <c r="AF268"/>
  <c r="AF267"/>
  <c r="AF266"/>
  <c r="AF265"/>
  <c r="AF264"/>
  <c r="AF263"/>
  <c r="AF262"/>
  <c r="AF261"/>
  <c r="AF260"/>
  <c r="AF259"/>
  <c r="AF258"/>
  <c r="AF257"/>
  <c r="AF256"/>
  <c r="AF255"/>
  <c r="AF254"/>
  <c r="AF253"/>
  <c r="AF252"/>
  <c r="AF251"/>
  <c r="AF250"/>
  <c r="AF249"/>
  <c r="AF248"/>
  <c r="AF247"/>
  <c r="AF246"/>
  <c r="AF245"/>
  <c r="AF244"/>
  <c r="AF243"/>
  <c r="AF242"/>
  <c r="AF241"/>
  <c r="AF240"/>
  <c r="AF239"/>
  <c r="AF238"/>
  <c r="AF237"/>
  <c r="AF236"/>
  <c r="AF235"/>
  <c r="AF234"/>
  <c r="AF233"/>
  <c r="AF232"/>
  <c r="AF231"/>
  <c r="AF230"/>
  <c r="AF229"/>
  <c r="AF228"/>
  <c r="AF227"/>
  <c r="AF226"/>
  <c r="AF225"/>
  <c r="AF224"/>
  <c r="AF223"/>
  <c r="AF222"/>
  <c r="AF221"/>
  <c r="AF220"/>
  <c r="AF219"/>
  <c r="AF218"/>
  <c r="AF217"/>
  <c r="AF216"/>
  <c r="AF215"/>
  <c r="AF214"/>
  <c r="AF213"/>
  <c r="AF212"/>
  <c r="AF211"/>
  <c r="AF210"/>
  <c r="AF209"/>
  <c r="AF208"/>
  <c r="AF207"/>
  <c r="AF206"/>
  <c r="AF205"/>
  <c r="AF204"/>
  <c r="AF203"/>
  <c r="AF202"/>
  <c r="AF201"/>
  <c r="AF200"/>
  <c r="AF199"/>
  <c r="AF198"/>
  <c r="AF197"/>
  <c r="AF196"/>
  <c r="AF195"/>
  <c r="AF194"/>
  <c r="AF193"/>
  <c r="AF192"/>
  <c r="AF191"/>
  <c r="AF190"/>
  <c r="AF189"/>
  <c r="AF188"/>
  <c r="AF187"/>
  <c r="AF186"/>
  <c r="AF185"/>
  <c r="AF184"/>
  <c r="AF183"/>
  <c r="AF182"/>
  <c r="AF181"/>
  <c r="AF180"/>
  <c r="AF179"/>
  <c r="AF178"/>
  <c r="AF177"/>
  <c r="AF176"/>
  <c r="AF175"/>
  <c r="AF174"/>
  <c r="AF173"/>
  <c r="AF172"/>
  <c r="AF171"/>
  <c r="AF170"/>
  <c r="AF169"/>
  <c r="AF168"/>
  <c r="AF167"/>
  <c r="AF166"/>
  <c r="AF165"/>
  <c r="AF164"/>
  <c r="AF163"/>
  <c r="AF162"/>
  <c r="AF161"/>
  <c r="AF160"/>
  <c r="AF159"/>
  <c r="AF158"/>
  <c r="AF157"/>
  <c r="AF156"/>
  <c r="AF155"/>
  <c r="AF154"/>
  <c r="AF153"/>
  <c r="AF152"/>
  <c r="AF151"/>
  <c r="AF150"/>
  <c r="AF149"/>
  <c r="AF148"/>
  <c r="AF147"/>
  <c r="AF146"/>
  <c r="AF145"/>
  <c r="AF144"/>
  <c r="AF143"/>
  <c r="AF142"/>
  <c r="P142"/>
  <c r="AF141"/>
  <c r="P141"/>
  <c r="AF140"/>
  <c r="AF139"/>
  <c r="AF138"/>
  <c r="AF137"/>
  <c r="AF136"/>
  <c r="AF135"/>
  <c r="AF134"/>
  <c r="AF133"/>
  <c r="P133"/>
  <c r="AF132"/>
  <c r="P132"/>
  <c r="AF131"/>
  <c r="P131"/>
  <c r="AF130"/>
  <c r="P130"/>
  <c r="AF129"/>
  <c r="P129"/>
  <c r="AF128"/>
  <c r="P128"/>
  <c r="AF127"/>
  <c r="P127"/>
  <c r="AF126"/>
  <c r="AF125"/>
  <c r="AF124"/>
  <c r="AF123"/>
  <c r="AF122"/>
  <c r="AF121"/>
  <c r="AF120"/>
  <c r="AF119"/>
  <c r="AF118"/>
  <c r="AF117"/>
  <c r="AF116"/>
  <c r="AF115"/>
  <c r="AF114"/>
  <c r="AF113"/>
  <c r="AF112"/>
  <c r="AF111"/>
  <c r="AF110"/>
  <c r="AF109"/>
  <c r="AF108"/>
  <c r="AF107"/>
  <c r="AF106"/>
  <c r="AF105"/>
  <c r="AF104"/>
  <c r="AF103"/>
  <c r="AF102"/>
  <c r="AF101"/>
  <c r="AF100"/>
  <c r="AF99"/>
  <c r="AF98"/>
  <c r="AF97"/>
  <c r="AF96"/>
  <c r="AF95"/>
  <c r="AF94"/>
  <c r="AF93"/>
  <c r="AF92"/>
  <c r="AF91"/>
  <c r="AF90"/>
  <c r="AF89"/>
  <c r="AF88"/>
  <c r="AF87"/>
  <c r="AF86"/>
  <c r="AF85"/>
  <c r="AF84"/>
  <c r="AF83"/>
  <c r="AF82"/>
  <c r="AF81"/>
  <c r="AF80"/>
  <c r="AF79"/>
  <c r="AF78"/>
  <c r="AF77"/>
  <c r="AF76"/>
  <c r="AF75"/>
  <c r="AF74"/>
  <c r="AF73"/>
  <c r="AF72"/>
  <c r="AF71"/>
  <c r="AF70"/>
  <c r="AF69"/>
  <c r="AF68"/>
  <c r="AF67"/>
  <c r="AF66"/>
  <c r="AF65"/>
  <c r="AF64"/>
  <c r="AF63"/>
  <c r="AF62"/>
  <c r="AF61"/>
  <c r="AF60"/>
  <c r="AF59"/>
  <c r="AF58"/>
  <c r="AF57"/>
  <c r="AF56"/>
  <c r="AF55"/>
  <c r="AF54"/>
  <c r="AF53"/>
  <c r="AF52"/>
  <c r="AF51"/>
  <c r="AF50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P17"/>
  <c r="AF16"/>
  <c r="P16"/>
  <c r="AF15"/>
  <c r="AF14"/>
  <c r="AF13"/>
  <c r="AF12"/>
  <c r="AF11"/>
  <c r="AF10"/>
  <c r="AF9"/>
  <c r="AF8"/>
  <c r="AF7"/>
  <c r="AF6"/>
  <c r="AF5"/>
  <c r="AF4"/>
  <c r="AF3"/>
  <c r="AF2"/>
</calcChain>
</file>

<file path=xl/comments1.xml><?xml version="1.0" encoding="utf-8"?>
<comments xmlns="http://schemas.openxmlformats.org/spreadsheetml/2006/main">
  <authors>
    <author>Hebekft</author>
    <author>Gyulai Judit</author>
    <author>User</author>
  </authors>
  <commentList>
    <comment ref="W7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Regisztrációban nem szerepel
</t>
        </r>
      </text>
    </comment>
    <comment ref="AC29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egy név van csak a feladatlapon, Dénes Annáé
</t>
        </r>
      </text>
    </comment>
    <comment ref="AE56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125" authorId="1">
      <text>
        <r>
          <rPr>
            <b/>
            <sz val="9"/>
            <color indexed="81"/>
            <rFont val="Tahoma"/>
            <family val="2"/>
            <charset val="238"/>
          </rPr>
          <t>Gyulai Judit:</t>
        </r>
        <r>
          <rPr>
            <sz val="9"/>
            <color indexed="81"/>
            <rFont val="Tahoma"/>
            <family val="2"/>
            <charset val="238"/>
          </rPr>
          <t xml:space="preserve">
nincs bélyeg
</t>
        </r>
      </text>
    </comment>
    <comment ref="AB191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más szint
</t>
        </r>
      </text>
    </comment>
    <comment ref="AE223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+sprechen
</t>
        </r>
      </text>
    </comment>
    <comment ref="AE243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+sprchen+EG
</t>
        </r>
      </text>
    </comment>
    <comment ref="T245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Fodor Ágnes nem szerepelt a feladatlapon.
</t>
        </r>
      </text>
    </comment>
    <comment ref="U256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4. ford. Erste Schritte - más szintet oldottak meg
</t>
        </r>
      </text>
    </comment>
    <comment ref="AB277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csak csoportos munka érkezett
</t>
        </r>
      </text>
    </comment>
    <comment ref="AC429" authorId="2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feladatlapot még hozzáadni</t>
        </r>
      </text>
    </comment>
  </commentList>
</comments>
</file>

<file path=xl/comments2.xml><?xml version="1.0" encoding="utf-8"?>
<comments xmlns="http://schemas.openxmlformats.org/spreadsheetml/2006/main">
  <authors>
    <author>Hebekft</author>
  </authors>
  <commentList>
    <comment ref="I37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4. ford. Erste Schritte - más szintet oldottak meg
</t>
        </r>
      </text>
    </comment>
  </commentList>
</comments>
</file>

<file path=xl/comments3.xml><?xml version="1.0" encoding="utf-8"?>
<comments xmlns="http://schemas.openxmlformats.org/spreadsheetml/2006/main">
  <authors>
    <author>Hebekft</author>
  </authors>
  <commentList>
    <comment ref="H32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Fodor Ágnes nem szerepelt a feladatlapon.
</t>
        </r>
      </text>
    </comment>
    <comment ref="J53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Regisztrációban nem szerepel
</t>
        </r>
      </text>
    </comment>
    <comment ref="L65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csak csoportos munka érkezett
</t>
        </r>
      </text>
    </comment>
    <comment ref="L90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más szint
</t>
        </r>
      </text>
    </comment>
  </commentList>
</comments>
</file>

<file path=xl/comments4.xml><?xml version="1.0" encoding="utf-8"?>
<comments xmlns="http://schemas.openxmlformats.org/spreadsheetml/2006/main">
  <authors>
    <author>Hebekft</author>
  </authors>
  <commentList>
    <comment ref="O43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Hebekft</author>
    <author>Gyulai Judit</author>
  </authors>
  <commentList>
    <comment ref="M47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egy név van csak a feladatlapon, Dénes Annáé
</t>
        </r>
      </text>
    </comment>
    <comment ref="K51" authorId="1">
      <text>
        <r>
          <rPr>
            <b/>
            <sz val="9"/>
            <color indexed="81"/>
            <rFont val="Tahoma"/>
            <family val="2"/>
            <charset val="238"/>
          </rPr>
          <t>Gyulai Judit:</t>
        </r>
        <r>
          <rPr>
            <sz val="9"/>
            <color indexed="81"/>
            <rFont val="Tahoma"/>
            <family val="2"/>
            <charset val="238"/>
          </rPr>
          <t xml:space="preserve">
nincs bélyeg
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M10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feladatlapot még hozzáadni</t>
        </r>
      </text>
    </comment>
  </commentList>
</comments>
</file>

<file path=xl/comments7.xml><?xml version="1.0" encoding="utf-8"?>
<comments xmlns="http://schemas.openxmlformats.org/spreadsheetml/2006/main">
  <authors>
    <author>Hebekft</author>
  </authors>
  <commentList>
    <comment ref="O9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+sprechen
</t>
        </r>
      </text>
    </comment>
  </commentList>
</comments>
</file>

<file path=xl/comments8.xml><?xml version="1.0" encoding="utf-8"?>
<comments xmlns="http://schemas.openxmlformats.org/spreadsheetml/2006/main">
  <authors>
    <author>Hebekft</author>
  </authors>
  <commentList>
    <comment ref="O4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+sprchen+EG
</t>
        </r>
      </text>
    </comment>
  </commentList>
</comments>
</file>

<file path=xl/sharedStrings.xml><?xml version="1.0" encoding="utf-8"?>
<sst xmlns="http://schemas.openxmlformats.org/spreadsheetml/2006/main" count="14672" uniqueCount="1971">
  <si>
    <t>Város</t>
  </si>
  <si>
    <t xml:space="preserve">Iskola </t>
  </si>
  <si>
    <t>tantárgy</t>
  </si>
  <si>
    <t>verseny típus</t>
  </si>
  <si>
    <t>honnan értesült</t>
  </si>
  <si>
    <t>azonosító</t>
  </si>
  <si>
    <t>iskola iranyito</t>
  </si>
  <si>
    <t>isk cime</t>
  </si>
  <si>
    <t>isk cime2</t>
  </si>
  <si>
    <t>iskola email</t>
  </si>
  <si>
    <t>kapcsolat neve</t>
  </si>
  <si>
    <t>kapcsolat iranyitó</t>
  </si>
  <si>
    <t>kapcs címe</t>
  </si>
  <si>
    <t>kapcs cime2</t>
  </si>
  <si>
    <t>kapcsolat email</t>
  </si>
  <si>
    <t>kapcsolat telefon</t>
  </si>
  <si>
    <t>bank címe</t>
  </si>
  <si>
    <t>Egyéni tanulók</t>
  </si>
  <si>
    <t>Csoportos tanulók</t>
  </si>
  <si>
    <t>korcsoport</t>
  </si>
  <si>
    <t>fizetési mód</t>
  </si>
  <si>
    <t>felkészítő tanár neve</t>
  </si>
  <si>
    <t>megjegyzés</t>
  </si>
  <si>
    <t>hírlevél</t>
  </si>
  <si>
    <t>kísérő típusa</t>
  </si>
  <si>
    <t>1. forduló</t>
  </si>
  <si>
    <t>2. forduló</t>
  </si>
  <si>
    <t>3. forduló</t>
  </si>
  <si>
    <t>4. forduló</t>
  </si>
  <si>
    <t>5. forduló</t>
  </si>
  <si>
    <t>Összesen</t>
  </si>
  <si>
    <t>Algyő</t>
  </si>
  <si>
    <t>Algyői Fehér Ignác Általános Iskola</t>
  </si>
  <si>
    <t>Német</t>
  </si>
  <si>
    <t>5 fordulós levelezőversenyre nevezek</t>
  </si>
  <si>
    <t>Hírlevélből</t>
  </si>
  <si>
    <t xml:space="preserve">Sport utca 5.     </t>
  </si>
  <si>
    <t>algyoisk.@gmail.com</t>
  </si>
  <si>
    <t>Nagyné Szabó Andrea</t>
  </si>
  <si>
    <t xml:space="preserve">       </t>
  </si>
  <si>
    <t>nagyne.szandi74@gmail.com</t>
  </si>
  <si>
    <t>06-30-680-7110</t>
  </si>
  <si>
    <t>Nagy István 6771 Szeged Szerb u. 37.</t>
  </si>
  <si>
    <t>Jernei Richárd, Nemcsok Dávid, Zombori Zalán</t>
  </si>
  <si>
    <t>Erste Schritte</t>
  </si>
  <si>
    <t>átutalás</t>
  </si>
  <si>
    <t>2016/0489 FIZETVE</t>
  </si>
  <si>
    <t>nem</t>
  </si>
  <si>
    <t>tanár</t>
  </si>
  <si>
    <t>Molnár Judit</t>
  </si>
  <si>
    <t>Junior</t>
  </si>
  <si>
    <t>Bagod</t>
  </si>
  <si>
    <t>Bagodi Fekete István Általános Iskola</t>
  </si>
  <si>
    <t>Korábbi versenyzők</t>
  </si>
  <si>
    <t xml:space="preserve">Kossuth Lajos utca 15.    </t>
  </si>
  <si>
    <t>simkobalazs@gmail.com</t>
  </si>
  <si>
    <t>Simkó Balázs</t>
  </si>
  <si>
    <t>Simkó</t>
  </si>
  <si>
    <t>Balázs Bagodi Fekete István Általános Iskola, 8992 Bagod,</t>
  </si>
  <si>
    <t>30/8230626</t>
  </si>
  <si>
    <t xml:space="preserve"> Nárai Dominik, 8992 Hagyárosbörönd, Fő út 81.</t>
  </si>
  <si>
    <t>Nárai Dominik</t>
  </si>
  <si>
    <t>Csekk(+140 Ft)</t>
  </si>
  <si>
    <t>Balassagyarmat</t>
  </si>
  <si>
    <t>Kiss Árpád Általános Iskola</t>
  </si>
  <si>
    <t xml:space="preserve">Bajcsy-Zsilinszky u. 7.     </t>
  </si>
  <si>
    <t>Huszárik Ildikó</t>
  </si>
  <si>
    <t xml:space="preserve">Hét vezér u. 24.    </t>
  </si>
  <si>
    <t>ildikohusz.sikos@gmail.com</t>
  </si>
  <si>
    <t>06-20-523-67-70</t>
  </si>
  <si>
    <t>Benkóné Huszárik Katalin 2660 Balassagyarmat Hét vezér u. 24.</t>
  </si>
  <si>
    <t>Fekete Zsolt Benedek</t>
  </si>
  <si>
    <t>Tóth Rita</t>
  </si>
  <si>
    <t>szülő</t>
  </si>
  <si>
    <t>Fekete Kata Sára</t>
  </si>
  <si>
    <t>Für Anfänger</t>
  </si>
  <si>
    <t>Balatonalmádi</t>
  </si>
  <si>
    <t>Magyar-Angol Tannyelvű Gimnázium és Kollégium</t>
  </si>
  <si>
    <t>Győri Anna Boglárka, Meló Nikolett, Janzsó Luara Dominika</t>
  </si>
  <si>
    <t>Balmazújváros</t>
  </si>
  <si>
    <t>BSZC Veres Péter Gimnáziuma, Szakgimnáziuma és Szakközépiskolája</t>
  </si>
  <si>
    <t>Szórólapról</t>
  </si>
  <si>
    <t xml:space="preserve">Batthyány u. 42376     </t>
  </si>
  <si>
    <t>titkar@verespgsz-buj.hu</t>
  </si>
  <si>
    <t>Nagy Éva</t>
  </si>
  <si>
    <t>eva0307@t-online.hu</t>
  </si>
  <si>
    <t>52/274-388</t>
  </si>
  <si>
    <t>Balmazújvárosi Középiskola Tálentum Alapítvány 4060  Balmazújváros Batthyány u. 1-7.</t>
  </si>
  <si>
    <t>Takács Imre</t>
  </si>
  <si>
    <t>Teens</t>
  </si>
  <si>
    <t>Dihen Letícia, Guti János, Sári Nikolett</t>
  </si>
  <si>
    <t>Báránd</t>
  </si>
  <si>
    <t>Sári Gusztáv Általános és Alapfokú Művészeti Iskola Raffay Lajos Tagiskolája</t>
  </si>
  <si>
    <t xml:space="preserve">Kossuth utca 53 - 55.   </t>
  </si>
  <si>
    <t>barandiskola@gmail.com</t>
  </si>
  <si>
    <t>Bartháné Tokai Ildikó</t>
  </si>
  <si>
    <t>bne.tokaiildiko@gmail.com</t>
  </si>
  <si>
    <t>06 20 340 97 79</t>
  </si>
  <si>
    <t>Sári Gusztáv Általános és Alapfokú Művészeti Iskola Raffay Lajos Tagiskolája 4161 Báránd Kossuth utca 53 -55.</t>
  </si>
  <si>
    <t>Tóth Eszter</t>
  </si>
  <si>
    <t>Tóth Esztert nevezném be, aki két éve rendszeresen részt vesz a versenyen, az Erste Schritte kategóriában jelentkezik.</t>
  </si>
  <si>
    <t>Bócsa</t>
  </si>
  <si>
    <t>KT Boróka Általános Iskola Bócsa</t>
  </si>
  <si>
    <t xml:space="preserve">Kecskeméti u. 1     </t>
  </si>
  <si>
    <t>borokaamk@t-online.hu</t>
  </si>
  <si>
    <t>Szlobodáné Rakonczay Tünde</t>
  </si>
  <si>
    <t>bernaterna@gmail.com</t>
  </si>
  <si>
    <t>Szlobodáné Rakonczay Tünde 6235 Bócsa Kecskeméti u  1</t>
  </si>
  <si>
    <t>Martin Dorka, Schiszler Nóra, Barcsik Péter</t>
  </si>
  <si>
    <t>Máté Milán, Borbényi Dániel</t>
  </si>
  <si>
    <t>Szloboda Erna, Geiger Csaba, Vida-Filus Dóra</t>
  </si>
  <si>
    <t>Bóly</t>
  </si>
  <si>
    <t>Bólyi Általános Iskola</t>
  </si>
  <si>
    <t xml:space="preserve">Rákóczi 2.      </t>
  </si>
  <si>
    <t>iskboly@gmail.com</t>
  </si>
  <si>
    <t>Éva Kónya</t>
  </si>
  <si>
    <t>eva.konya.mi@gmail.com</t>
  </si>
  <si>
    <t>Kónya Éva 7784 NaNagynyárád Nagynyárád  Budai N A  38.</t>
  </si>
  <si>
    <t>Racskó Dániel</t>
  </si>
  <si>
    <t>Kónya Éva</t>
  </si>
  <si>
    <t>Fekete Sára</t>
  </si>
  <si>
    <t>Bólyi Általános Iskola és Alapfokú Művészeti Iskola</t>
  </si>
  <si>
    <t>Iskolai tanártól</t>
  </si>
  <si>
    <t xml:space="preserve">Rákóczi u. 2.     </t>
  </si>
  <si>
    <t>Far Jánosné Czinner Ágnes</t>
  </si>
  <si>
    <t xml:space="preserve">Szegfű u. 40.     </t>
  </si>
  <si>
    <t>farneagi@gmail.com</t>
  </si>
  <si>
    <t>Pleskonics Istvánné 7754 Bóly Kassai u. 16.</t>
  </si>
  <si>
    <t>Pleskonics Botond</t>
  </si>
  <si>
    <t>Bonyhád</t>
  </si>
  <si>
    <t xml:space="preserve">Bonyhádi Petőfi Sándor Evangélikus Gimnázium és Kollégium </t>
  </si>
  <si>
    <t>Facebookról</t>
  </si>
  <si>
    <t xml:space="preserve">Kossuth Lajos u. 4.    </t>
  </si>
  <si>
    <t>iskola@pseg.hu</t>
  </si>
  <si>
    <t>Brassnyó Gabriella</t>
  </si>
  <si>
    <t>Szekszárd</t>
  </si>
  <si>
    <t xml:space="preserve">Alkotmány utca 1. 42470    </t>
  </si>
  <si>
    <t>brassnyog@citromail.hu</t>
  </si>
  <si>
    <t>Brassnyó Gabriella 7100 Szekszárd Alkotmány utca 1. 4/10.</t>
  </si>
  <si>
    <t>Brassnyó Judit Enikő</t>
  </si>
  <si>
    <t>Scheidlerné Kiss Inez</t>
  </si>
  <si>
    <t>igen</t>
  </si>
  <si>
    <t>Borsodbóta</t>
  </si>
  <si>
    <t>Borsodbótai Körzeti Általános Iskola</t>
  </si>
  <si>
    <t xml:space="preserve">Rákóczi út 122.     </t>
  </si>
  <si>
    <t>kriston.judit17@gmail.com</t>
  </si>
  <si>
    <t>Vadnai Krisztina</t>
  </si>
  <si>
    <t>vadnai.krisztina@freemail.hu</t>
  </si>
  <si>
    <t>30/260-8663</t>
  </si>
  <si>
    <t>Vadnai Krisztina 3700 Kazincbarcika Egressy Béni út  10.</t>
  </si>
  <si>
    <t>Gulyás Réka</t>
  </si>
  <si>
    <t>Bőny</t>
  </si>
  <si>
    <t>Bőnyi Szent István Király Általános Iskola</t>
  </si>
  <si>
    <t xml:space="preserve">Ady E. u. 5.    </t>
  </si>
  <si>
    <t>titkar.bonyiiskola@gmail.com</t>
  </si>
  <si>
    <t>Laskovicsné Bohus Erzsébet</t>
  </si>
  <si>
    <t>las@falu-tv.hu</t>
  </si>
  <si>
    <t>Laskovicsné Bohus Erzsébet Vadvirág u.3. Bőny Vadvirág u. 3.</t>
  </si>
  <si>
    <t>Machek Patrícia</t>
  </si>
  <si>
    <t>Budakeszi</t>
  </si>
  <si>
    <t>Várkonyiné Balogh Klára</t>
  </si>
  <si>
    <t xml:space="preserve">Paplanhát 18      </t>
  </si>
  <si>
    <t>vbklari@gmail.com</t>
  </si>
  <si>
    <t>Várkonyiné Balogh Klára 2092 Budakeszi Paplanhát  18</t>
  </si>
  <si>
    <t>Várkonyi Nelli</t>
  </si>
  <si>
    <t>Budaörs</t>
  </si>
  <si>
    <t>Bleyer Jakab Német Nemzetiségi Általános Iskola</t>
  </si>
  <si>
    <t xml:space="preserve">Iskola tér 1     </t>
  </si>
  <si>
    <t>Salánki Ágnes</t>
  </si>
  <si>
    <t xml:space="preserve">Szakály Mátyás u. 8/a    </t>
  </si>
  <si>
    <t>morcosagi@gmail.com</t>
  </si>
  <si>
    <t>06-23-442-123</t>
  </si>
  <si>
    <t xml:space="preserve">    </t>
  </si>
  <si>
    <t>Dezsényi Zsófia</t>
  </si>
  <si>
    <t>Banki befizetés</t>
  </si>
  <si>
    <t>2016/0250 fizetve</t>
  </si>
  <si>
    <t>Budapest</t>
  </si>
  <si>
    <t>Baross Gábor Általános iskola</t>
  </si>
  <si>
    <t>Google</t>
  </si>
  <si>
    <t xml:space="preserve">Hernád utca 42-46     </t>
  </si>
  <si>
    <t>hernad42iskola@gmail.com</t>
  </si>
  <si>
    <t>Futó Ágnes</t>
  </si>
  <si>
    <t>agnes.f.fa@gmail.com</t>
  </si>
  <si>
    <t>Futó Ágnes 1078 Budapest Hernád utca  42-46</t>
  </si>
  <si>
    <t>Beri Dorina, Kalocsai Gréta</t>
  </si>
  <si>
    <t>Brassó Utcai Általános Iskola</t>
  </si>
  <si>
    <t xml:space="preserve">Budapest </t>
  </si>
  <si>
    <t>Brassó utca 1.</t>
  </si>
  <si>
    <t>iskola@brassoiskola.hu</t>
  </si>
  <si>
    <t>Szerdahelyi Magdolna</t>
  </si>
  <si>
    <t>otosszam@freemail.hu</t>
  </si>
  <si>
    <t>06-30-338-4-336</t>
  </si>
  <si>
    <t>Viola Blanka</t>
  </si>
  <si>
    <t>Rózsaszín utalvány</t>
  </si>
  <si>
    <t>Juhász Anna, Szűcs Emese Dóra</t>
  </si>
  <si>
    <t>Paál Péter Ferenc</t>
  </si>
  <si>
    <t>Budapesti Fazekas Mihály Gyakorló Általános Iskola és Gimnázium</t>
  </si>
  <si>
    <t xml:space="preserve">Horváth Mihály tér 8    </t>
  </si>
  <si>
    <t>fazekas@fazekas.hu</t>
  </si>
  <si>
    <t>Mihályi Lívia</t>
  </si>
  <si>
    <t xml:space="preserve">Mátyás tér 42654     </t>
  </si>
  <si>
    <t>mihalyilivia@gmail.com</t>
  </si>
  <si>
    <t>Mihályi Lívia 1084 Budapest Mátyás tér 10-11</t>
  </si>
  <si>
    <t>Lévai Bendegúz</t>
  </si>
  <si>
    <t>Pásztiné Markella Eszter</t>
  </si>
  <si>
    <t>Első Óbudai Német Nyelvoktató Nemzetiségi Általános Iskola</t>
  </si>
  <si>
    <t xml:space="preserve">Vörösvári út 93     </t>
  </si>
  <si>
    <t>vorosvari-a@kszki.obuda.hu</t>
  </si>
  <si>
    <t>Dr. Ónódy Istvánné</t>
  </si>
  <si>
    <t xml:space="preserve">Berzenczey u 39-41.I.5     </t>
  </si>
  <si>
    <t>jager.ildikonora@upcmail.hu</t>
  </si>
  <si>
    <t>06-30-275-8348</t>
  </si>
  <si>
    <t>Dr. Ónódy Istvánné 1094 Budapest Berzenczey u.  39-41.I.5</t>
  </si>
  <si>
    <t>Ónódy Lili Nóra</t>
  </si>
  <si>
    <t>2016/0838 fizetve</t>
  </si>
  <si>
    <t>ELTE Trefort Ágoston Gyakorló Gimnázium</t>
  </si>
  <si>
    <t xml:space="preserve">Trefort utca 8.     </t>
  </si>
  <si>
    <t>titkarsag@trefort.elte.hu</t>
  </si>
  <si>
    <t>Máriáss Márta</t>
  </si>
  <si>
    <t>mariassmarta@freemail.hu</t>
  </si>
  <si>
    <t>ELTE Trefort Ágoston Gyakorló Gimnázium 1088 Budapest Trefort utca 8</t>
  </si>
  <si>
    <t>Labancz Laura és Sári Júlia</t>
  </si>
  <si>
    <t xml:space="preserve">Trefort utca 8     </t>
  </si>
  <si>
    <t>Havasi Helga</t>
  </si>
  <si>
    <t>helga.havasi@gmail.com</t>
  </si>
  <si>
    <t>06 30 667 02 84</t>
  </si>
  <si>
    <t>Fertő Emma, Korda Sára, Dénes Anna</t>
  </si>
  <si>
    <t>ELTE Trefort Ágoston Gyakorlógimnázium</t>
  </si>
  <si>
    <t xml:space="preserve">Trefort u. 8     </t>
  </si>
  <si>
    <t>Jászné Kajmádi Mónika</t>
  </si>
  <si>
    <t>jaszne.kajmadi.monika@trefort.elte.hu</t>
  </si>
  <si>
    <t>30-9617311</t>
  </si>
  <si>
    <t>Jászné Kajmádi Mónika 1088 Budapest Trefort u.  8</t>
  </si>
  <si>
    <t>Czentnár Flóra Emma</t>
  </si>
  <si>
    <t>Palkó Petra</t>
  </si>
  <si>
    <t>Várnagy Blanka Flóra</t>
  </si>
  <si>
    <t>Jedlik Ányos Gimnázium</t>
  </si>
  <si>
    <t xml:space="preserve">Táncsics Mihály u. 92    </t>
  </si>
  <si>
    <t>jedlik@jedlik.hu</t>
  </si>
  <si>
    <t xml:space="preserve"> Hegyiné Bernhauser Bernadett</t>
  </si>
  <si>
    <t>hbb.jag@gmail.com</t>
  </si>
  <si>
    <t>06/205116158</t>
  </si>
  <si>
    <t>Jedlik Ányos Gimnázium 8.a osztály 1212 Budapest Táncsics Mihály u. 92</t>
  </si>
  <si>
    <t>Balázs László</t>
  </si>
  <si>
    <t>Hegyiné Bernhauser Bernadett</t>
  </si>
  <si>
    <t>Magos Máté</t>
  </si>
  <si>
    <t>Szajkó Levente</t>
  </si>
  <si>
    <t>Zavadil Balázs</t>
  </si>
  <si>
    <t>Nándorfi Zsófia, Pető Nóra, Sali Soma</t>
  </si>
  <si>
    <t xml:space="preserve">Táncsics M. utca 92    </t>
  </si>
  <si>
    <t>Harangozó Andrea</t>
  </si>
  <si>
    <t>harangozoandrea@yahoo.de</t>
  </si>
  <si>
    <t>70/5897187</t>
  </si>
  <si>
    <t>Harangozó Andrea 1215 Budapest Táncsics M.u. 38.</t>
  </si>
  <si>
    <t>Kristály Álmos</t>
  </si>
  <si>
    <t>Abiturient</t>
  </si>
  <si>
    <t>INGYENES</t>
  </si>
  <si>
    <t>Móra Ferenc Általános Iskola</t>
  </si>
  <si>
    <t xml:space="preserve">Ida utca 108-110.     </t>
  </si>
  <si>
    <t>moraferencaltisk@digikabel.hu</t>
  </si>
  <si>
    <t>Szilágyiné Monori Gabriella</t>
  </si>
  <si>
    <t>sz.m.gabriella@gmail.com</t>
  </si>
  <si>
    <t>06 70 679 7208</t>
  </si>
  <si>
    <t>Szilágyiné Monori Gabriella 1173 Budapest Függőcinege utca 32</t>
  </si>
  <si>
    <t>Grabecz Gergely, Grabecz Tamás, Hegedűs Sámuel</t>
  </si>
  <si>
    <t>Óbudai Waldorf Iskola</t>
  </si>
  <si>
    <t xml:space="preserve">Bécsi út 375     </t>
  </si>
  <si>
    <t>andrea.vidak@waldorf-obuda.hu</t>
  </si>
  <si>
    <t>Vidák Andrea</t>
  </si>
  <si>
    <t>20/9327913</t>
  </si>
  <si>
    <t>Óbudai Waldorf Iskola 1037 Budapest Bécsi út 375</t>
  </si>
  <si>
    <t>Agócs Dorottya, Seres Janka</t>
  </si>
  <si>
    <t>Sós Veronika, Polónyi-Gyuricza Olivia</t>
  </si>
  <si>
    <t>Papp Júlia, Schwarcz Lili</t>
  </si>
  <si>
    <t>Patrona Hungariae Katolikus Iskolaközpont</t>
  </si>
  <si>
    <t xml:space="preserve">Knézich utca 42442     </t>
  </si>
  <si>
    <t>iskola@patrona.hu</t>
  </si>
  <si>
    <t>Varga Kinga</t>
  </si>
  <si>
    <t>vkinga1015@gmail.com</t>
  </si>
  <si>
    <t>70/5330748</t>
  </si>
  <si>
    <t>Elekes Blanka, Ruzsicska Mária</t>
  </si>
  <si>
    <t>Varga Kinga, Danczi Annamária</t>
  </si>
  <si>
    <t>2016/0252</t>
  </si>
  <si>
    <t>Czuppon-Horváth Lili, Szócska Árnika</t>
  </si>
  <si>
    <t>Győri Hunor, Százados András</t>
  </si>
  <si>
    <t>Újlak Utcai Általános, Német Nemzetiségi és Magyar-Angol Két Tanítási Nyelvű Iskola</t>
  </si>
  <si>
    <t xml:space="preserve">Újlak u. 110.     </t>
  </si>
  <si>
    <t>ujlak@ujlak.com</t>
  </si>
  <si>
    <t>Huszár Erika</t>
  </si>
  <si>
    <t>huszar.erika@ujlak.com</t>
  </si>
  <si>
    <t>06-70/277-36-97</t>
  </si>
  <si>
    <t xml:space="preserve"> 1173 Budapest Újlak u.  110.</t>
  </si>
  <si>
    <t>Hortobágyi Lili, Prónai Márton, Roumi-Varga Eszter</t>
  </si>
  <si>
    <t>Huszár Erika/Blaubacher Márta</t>
  </si>
  <si>
    <t xml:space="preserve">Újlak utca 110     </t>
  </si>
  <si>
    <t>Blaubacher Márta</t>
  </si>
  <si>
    <t>blaubacher.marta@ujlak.com</t>
  </si>
  <si>
    <t>Blaubacher Márta 1173 Budapest Újlak utca 110</t>
  </si>
  <si>
    <t>Téglás Málna</t>
  </si>
  <si>
    <t>Újpesti Károlyi István Általános Iskola és Gimnázium</t>
  </si>
  <si>
    <t xml:space="preserve">Erzsébet u. 69.     </t>
  </si>
  <si>
    <t>info@kig.hu</t>
  </si>
  <si>
    <t>Kisné Zámbó Éva</t>
  </si>
  <si>
    <t>eva1018@freemail.hu</t>
  </si>
  <si>
    <t>Lukácsovics Eszter Anna 1041 Budapest Erzsébet u. 69.</t>
  </si>
  <si>
    <t>Lukácsovics Eszter Anna</t>
  </si>
  <si>
    <t>VIK Vendéglátó, Turisztikai,Szépészeti és Üzleti Baptista Középiskola</t>
  </si>
  <si>
    <t xml:space="preserve">Hernád utca 3     </t>
  </si>
  <si>
    <t>info@vikiskola.hu</t>
  </si>
  <si>
    <t>Heitzmann Marianna</t>
  </si>
  <si>
    <t>heitzmann.marianna@vikiskola.hu</t>
  </si>
  <si>
    <t>06-30-416-6526</t>
  </si>
  <si>
    <t>VIK Alapítvány, 1078 Budapest Hernád utca 3</t>
  </si>
  <si>
    <t>Gyulai Zsanett</t>
  </si>
  <si>
    <t>szlázási cím módosítva kérés alapján</t>
  </si>
  <si>
    <t>VIK Vendéglátó, Turisztikai,Szépészeti és Üzleti Baptista Középiskola 1078 Budapest Hernád utca 3</t>
  </si>
  <si>
    <t xml:space="preserve">Hegedűs Bianka </t>
  </si>
  <si>
    <t>XVII. Kerületi  Zrínyi Miklós Általános Iskola</t>
  </si>
  <si>
    <t xml:space="preserve">Sisakos sáska 3     </t>
  </si>
  <si>
    <t>zrinyim@zrinyi.net</t>
  </si>
  <si>
    <t>Magyarné Dézsenyi Bernadett</t>
  </si>
  <si>
    <t>mdberni@gmail.com</t>
  </si>
  <si>
    <t xml:space="preserve"> Szülők az Iskoláért Alapítvány 1171 Budapest Sisakos Sáska u. 3. </t>
  </si>
  <si>
    <t>B. Nagy Koppány, Rusznyák Roland, Szendrődi Noel</t>
  </si>
  <si>
    <t>Tamásiné Makay Mariann</t>
  </si>
  <si>
    <t xml:space="preserve">Mária utca 9.     </t>
  </si>
  <si>
    <t>makaymariann@gmail.com</t>
  </si>
  <si>
    <t>Tamásiné Makay Mariann 1161 Budapest Mária utca 9.</t>
  </si>
  <si>
    <t>Tamási Anna Mária</t>
  </si>
  <si>
    <t>Biró László</t>
  </si>
  <si>
    <t xml:space="preserve">Alsóőr u. 8.     </t>
  </si>
  <si>
    <t>biro.excalibur@chello.hu</t>
  </si>
  <si>
    <t>06-209-350-590</t>
  </si>
  <si>
    <t>Biró Palmira 1142 Budapest Alsóőr u. 8</t>
  </si>
  <si>
    <t>Biró Palmira, Jánosi Luca, Sztanó Zsiga</t>
  </si>
  <si>
    <t>Wittinger Zsuzsanna</t>
  </si>
  <si>
    <t xml:space="preserve">Igmándi u. 24.     </t>
  </si>
  <si>
    <t>wittingerzs@hotmail.com</t>
  </si>
  <si>
    <t xml:space="preserve">Botykai Zsolt 1118 bUDAPEST Törökugrató u.  10. </t>
  </si>
  <si>
    <t>Varga Áfonya</t>
  </si>
  <si>
    <t>Bende Nóra Ágota</t>
  </si>
  <si>
    <t xml:space="preserve">Pozsony u. 35.     </t>
  </si>
  <si>
    <t>denora@freemail.hu</t>
  </si>
  <si>
    <t>Bende Nóra 1151 Budapest Poszony u. 35.</t>
  </si>
  <si>
    <t>Kozsik Hanga Viola</t>
  </si>
  <si>
    <t>2016/0298 fizetve</t>
  </si>
  <si>
    <t>Gönczi Zsuzsanna</t>
  </si>
  <si>
    <t xml:space="preserve">Széchenyi tér 14     </t>
  </si>
  <si>
    <t>gonczizsuzsa1@gmail.com</t>
  </si>
  <si>
    <t>Gönczi Zsuzsanna 1045 Budapest Széchenyi tér 14</t>
  </si>
  <si>
    <t>Gönczi Sándor</t>
  </si>
  <si>
    <t>Buzsák</t>
  </si>
  <si>
    <t>Buzsáki Általános Iskola</t>
  </si>
  <si>
    <t xml:space="preserve">Fő tér 2.     </t>
  </si>
  <si>
    <t>altisk@buzsakiskola.sulinet.hu</t>
  </si>
  <si>
    <t>dr. Kuzma Dóra</t>
  </si>
  <si>
    <t>kuzmadora@send.hu</t>
  </si>
  <si>
    <t>0036-309974432</t>
  </si>
  <si>
    <t>Kuzma Dóra 8693 Lengyeltóti Petőfi S. u.  2.</t>
  </si>
  <si>
    <t>Zenko Varvara</t>
  </si>
  <si>
    <t>Orsós Dorina</t>
  </si>
  <si>
    <t>Celldömölk</t>
  </si>
  <si>
    <t>Celldömölki Városi Általános Iskola</t>
  </si>
  <si>
    <t xml:space="preserve">Árpád utca 34.     </t>
  </si>
  <si>
    <t>celliskola@cellkabel.hu</t>
  </si>
  <si>
    <t>Berghoffer Adél</t>
  </si>
  <si>
    <t>adel.berghoffer@gmail.com</t>
  </si>
  <si>
    <t>70-3308262</t>
  </si>
  <si>
    <t>Szabó Kíra, Talabér Bianka</t>
  </si>
  <si>
    <t>CELLDÖMÖLK</t>
  </si>
  <si>
    <t xml:space="preserve">ÁRPÁD u. 34.     </t>
  </si>
  <si>
    <t>KÜLLEI KATALIN</t>
  </si>
  <si>
    <t>kkuellei@gmail.com</t>
  </si>
  <si>
    <t>70/313-9202</t>
  </si>
  <si>
    <t>Lecsek Luca</t>
  </si>
  <si>
    <t>Küllei Katalin</t>
  </si>
  <si>
    <t>Takács Liza</t>
  </si>
  <si>
    <t>Jeszenszky Patrik</t>
  </si>
  <si>
    <t>Ferencz Réka</t>
  </si>
  <si>
    <t>Takács Ábel, Somogyi Tamás, Kulman Gergő</t>
  </si>
  <si>
    <t xml:space="preserve">Árpád u. 34     </t>
  </si>
  <si>
    <t>Zseli Róbertné</t>
  </si>
  <si>
    <t>zseli.robert@freemail.hu</t>
  </si>
  <si>
    <t>Tóth Tícia, Győrvári Gréta, Fülöp, Laura</t>
  </si>
  <si>
    <t>Horváth Lilla, Kozma Petra, Kuthi Míra</t>
  </si>
  <si>
    <t>Kovács Ernő</t>
  </si>
  <si>
    <t>Révfi Dalma, Viola Fanni</t>
  </si>
  <si>
    <t>Pup Sára, Szélesi Sára, Tóth Kíra</t>
  </si>
  <si>
    <t>Császártöltés</t>
  </si>
  <si>
    <t>Császártöltési Bánáti Miklós Általános Iskola</t>
  </si>
  <si>
    <t xml:space="preserve">Kossuth 1      </t>
  </si>
  <si>
    <t>amkcstoltes@gmail.com</t>
  </si>
  <si>
    <t>Pittenauer Rita</t>
  </si>
  <si>
    <t>ritapittenauer@gmail.com</t>
  </si>
  <si>
    <t>Habermayer Viktória 6239 Császártöltés Terv 8</t>
  </si>
  <si>
    <t>Husti Hanga</t>
  </si>
  <si>
    <t>Csepreg</t>
  </si>
  <si>
    <t>Dr. Csepregi Horváth János Általános Iskola és Alapfokú Művészeti Iskola</t>
  </si>
  <si>
    <t xml:space="preserve">Nádasdy u. 10.     </t>
  </si>
  <si>
    <t>csepisk@pr.hu</t>
  </si>
  <si>
    <t>Kóczán Anita</t>
  </si>
  <si>
    <t>anita.koczan@freemail.hu</t>
  </si>
  <si>
    <t>Klebelsberg Intézményfenntartó Központ    Kód:165009   Adószám :15799658-2-41 1054 Budapest Bajcsy-Zsilinszky út  42-46.</t>
  </si>
  <si>
    <t>Szalkay Gergely</t>
  </si>
  <si>
    <t>Lukács Kata</t>
  </si>
  <si>
    <t>Csurgó</t>
  </si>
  <si>
    <t>Csokonain Vitéz Mihály Református Gimnázium, Általános Iskola és  Kollégium</t>
  </si>
  <si>
    <t xml:space="preserve">Széchenyi tér 9     </t>
  </si>
  <si>
    <t>kovacs.jozsef@csvmrg.sulinet.hu</t>
  </si>
  <si>
    <t>Sipos Marianna</t>
  </si>
  <si>
    <t>siipos@freemail.hu</t>
  </si>
  <si>
    <t>Csokonai Vitéz Mihály Református Gimnázium, Általános Iskola és Kollégium 8840 Csurgó Széchenyi tér  9</t>
  </si>
  <si>
    <t>Ledniczky Frigyes, Knoll Noémi, Mózes Enikő</t>
  </si>
  <si>
    <t>Kismihók Inez, Török Vanessza</t>
  </si>
  <si>
    <t>Dabas</t>
  </si>
  <si>
    <t>Dabasi Táncsics Mihály Gimnázium</t>
  </si>
  <si>
    <t xml:space="preserve">Szent István tér 2.    </t>
  </si>
  <si>
    <t>titkarsag@dagim.hu</t>
  </si>
  <si>
    <t>Ilona Bolykiné Somosi</t>
  </si>
  <si>
    <t>bolykine.ilona@gmail.com</t>
  </si>
  <si>
    <t>Bolykiné Somosi Ilona 2370 Dabas Szent István tér 2.</t>
  </si>
  <si>
    <t>Ujvári-Kovács Bence</t>
  </si>
  <si>
    <t>Bolykiné Somosi Ilona</t>
  </si>
  <si>
    <t>Keresztes Kyra</t>
  </si>
  <si>
    <t>Szilágyi Noémi,Gombár Boglárka</t>
  </si>
  <si>
    <t>Csata Noémi, Répási Sára, Herman Szabina</t>
  </si>
  <si>
    <t>Varga László</t>
  </si>
  <si>
    <t>Radnai Zsófia</t>
  </si>
  <si>
    <t>Debrecen</t>
  </si>
  <si>
    <t>Gönczy Pál Általános Iskola</t>
  </si>
  <si>
    <t xml:space="preserve">Gönczy Pál utca 42372    </t>
  </si>
  <si>
    <t xml:space="preserve"> gonczy@iskola.debrecen.hu </t>
  </si>
  <si>
    <t>Kerekesné Bényei Éva</t>
  </si>
  <si>
    <t xml:space="preserve">Harmat u. 18.     </t>
  </si>
  <si>
    <t>benevy@freemail.hu</t>
  </si>
  <si>
    <t>06 20 371 7915</t>
  </si>
  <si>
    <t>Kerekesné Bényei Éva 4225 Debrecen Harmat utca 18</t>
  </si>
  <si>
    <t>Kerekes Tamás</t>
  </si>
  <si>
    <t>Nagyné Kocsis Ildikó</t>
  </si>
  <si>
    <t>Medgyessy Ferenc Gimnázium és Művészeti Szakgimnázium</t>
  </si>
  <si>
    <t xml:space="preserve">HHolló László sétán 6    </t>
  </si>
  <si>
    <t>mfg@medgyessy-debr.sulinet.hu</t>
  </si>
  <si>
    <t>Bajiné Gyüre Zsuzsanna</t>
  </si>
  <si>
    <t>bajinegyure@gmail.com</t>
  </si>
  <si>
    <t>0630 353 89 77</t>
  </si>
  <si>
    <t>Bajiné Gyüre Zsuzsanna 4033  Debrecen  Móra Ferenc utca  27</t>
  </si>
  <si>
    <t>Szabó Zsófia</t>
  </si>
  <si>
    <t>A pénzt 1-2 napon belül küldóm.</t>
  </si>
  <si>
    <t>Dicső Eszter</t>
  </si>
  <si>
    <t>Fehér Gréta</t>
  </si>
  <si>
    <t>Domaszék</t>
  </si>
  <si>
    <t>Domaszéki Bálint Sándor Általános Iskola és AMI</t>
  </si>
  <si>
    <t xml:space="preserve">Petőfi u. 42404     </t>
  </si>
  <si>
    <t>domaszeksuli@t-online.hu</t>
  </si>
  <si>
    <t>Huszár Judit</t>
  </si>
  <si>
    <t>judithusar@gmail.com</t>
  </si>
  <si>
    <t>62/284-043</t>
  </si>
  <si>
    <t>Pataki Viktória 6781 Domaszék Kodály u. 25.</t>
  </si>
  <si>
    <t>Pataki Viktória</t>
  </si>
  <si>
    <t>Pass auf! neu tankönyvcsaládból tanulunk</t>
  </si>
  <si>
    <t>Dunakeszi</t>
  </si>
  <si>
    <t>Dunakeszi Kőrösi Csoma Sándor Általános Iskola</t>
  </si>
  <si>
    <t xml:space="preserve">Garas utca 26.     </t>
  </si>
  <si>
    <t>dunakeszikorosi@gmail.hu</t>
  </si>
  <si>
    <t>Planicska Szilvia</t>
  </si>
  <si>
    <t>planicska@freemail.hu</t>
  </si>
  <si>
    <t>Planicska Szilvia 2120 Dunakeszi Garas utca 26.</t>
  </si>
  <si>
    <t>Kurucz Laura, Hollósy Nóra</t>
  </si>
  <si>
    <t>Radnóti Miklós Gimnázium Dunakeszi</t>
  </si>
  <si>
    <t xml:space="preserve">Bazsanth Vince u. 10    </t>
  </si>
  <si>
    <t>titkar@dkrmg.sulinet.hu</t>
  </si>
  <si>
    <t>Pap Csenge</t>
  </si>
  <si>
    <t xml:space="preserve">Munkás u. 11     </t>
  </si>
  <si>
    <t>papcs0102@gmail.com</t>
  </si>
  <si>
    <t>Pap Miklós 2120 Dunakeszi Munkás u. 11</t>
  </si>
  <si>
    <t>Fekete Nóra, Pap Csenge</t>
  </si>
  <si>
    <t>Hudra Andrea</t>
  </si>
  <si>
    <t>Szent István Általános Iskola</t>
  </si>
  <si>
    <t xml:space="preserve">Táncsics u 4     </t>
  </si>
  <si>
    <t>iskola@sztistvan-dkeszi.sulinet.hu</t>
  </si>
  <si>
    <t>Bodnárné M.Éva</t>
  </si>
  <si>
    <t>labede@freemail.hu</t>
  </si>
  <si>
    <t>Bodnárné M.Éva 2120 Dunakeszi Pavilon u. 12</t>
  </si>
  <si>
    <t>Győrfy Amália</t>
  </si>
  <si>
    <t>Bodnárné Mócsán Éva</t>
  </si>
  <si>
    <t>Gombkötő Anna</t>
  </si>
  <si>
    <t>Takács Marcell, Kovács Adrián</t>
  </si>
  <si>
    <t>Gergely Betti, Varga Sára, Fikár Ágnes</t>
  </si>
  <si>
    <t>Dudák Hajnalka</t>
  </si>
  <si>
    <t xml:space="preserve">Madách u. 2/E 254.    </t>
  </si>
  <si>
    <t>dudak.hajnalka@gmail.com</t>
  </si>
  <si>
    <t>Goldschmied Lorina 2120 Dunakeszi Madách u.  2/E254.</t>
  </si>
  <si>
    <t>Goldschmied Lorina</t>
  </si>
  <si>
    <t>Eger</t>
  </si>
  <si>
    <t>Egri Ward Mária Általános Iskola</t>
  </si>
  <si>
    <t xml:space="preserve">Kossuth u. 8.     </t>
  </si>
  <si>
    <t>boros.monika@ward-maria.hu</t>
  </si>
  <si>
    <t>Boros Mónika</t>
  </si>
  <si>
    <t>111moncsicsi@gmail.com</t>
  </si>
  <si>
    <t>0620572-6859</t>
  </si>
  <si>
    <t>Egri Ward Mária Iskola 3300 Eger Kossuth u. 8.</t>
  </si>
  <si>
    <t>Molnár Gyöngyvirág, Pozsonyi Júlia, Dovák Lola</t>
  </si>
  <si>
    <t>Egri Ward Mária Iskola</t>
  </si>
  <si>
    <t>20/572-6859</t>
  </si>
  <si>
    <t>Seres Nóra, Tarjányi Anna, Székely Kamilla</t>
  </si>
  <si>
    <t>Gárdonyi Géza Ciszterci Gimnázium és Kollégium</t>
  </si>
  <si>
    <t xml:space="preserve">Széchenyi utca 17     </t>
  </si>
  <si>
    <t>titkarsag@gardonyi-eger.hu</t>
  </si>
  <si>
    <t>Jobbágyné Reményi Henrietta</t>
  </si>
  <si>
    <t>remhen@gardonyi-eger.hu</t>
  </si>
  <si>
    <t>Bisztriczki Sára, Kovács Liza, Szarvas Réka</t>
  </si>
  <si>
    <t>Lassu Eszter Laura, Osváth-Nagy Noémi</t>
  </si>
  <si>
    <t>Bolyki Csenge, Székely Erzsébet Katalin, Horváth Tamás</t>
  </si>
  <si>
    <t xml:space="preserve">Széchenyi utca 17.     </t>
  </si>
  <si>
    <t>Németh Anna</t>
  </si>
  <si>
    <t>Kádár-Lénárt Veronika</t>
  </si>
  <si>
    <t>lenartvera@index.hu</t>
  </si>
  <si>
    <t>06 70 3811098</t>
  </si>
  <si>
    <t>Kádár-Lénárt Veronika 3300 Eger Széchenyi u.  17.</t>
  </si>
  <si>
    <t>Csirmaz Nóra</t>
  </si>
  <si>
    <t>Juhász István</t>
  </si>
  <si>
    <t>Bánrévi Viktória Klaudia</t>
  </si>
  <si>
    <t xml:space="preserve">Alakszai Dorottya,Molnár Dóra, </t>
  </si>
  <si>
    <t>Liptai Kinga, Majoros Judit</t>
  </si>
  <si>
    <t>Kovács Doroti, Galambos Blanka, Varga Eszter</t>
  </si>
  <si>
    <t>Bertóti Bálint, Gajdos Kristóf, Bujdos Áron</t>
  </si>
  <si>
    <t>Bekő Réka, Domán Boglárka</t>
  </si>
  <si>
    <t>Szauer András, Varga Tünde, Balázs Patricia</t>
  </si>
  <si>
    <t>Nagypál Attila, Kármán Dániel</t>
  </si>
  <si>
    <t>Kovács Boglárka</t>
  </si>
  <si>
    <t>Németh Zsófia, Orosz Vivien</t>
  </si>
  <si>
    <t>Bátori Csenge Hanna, Dávid Blanka,Vincze Flóra</t>
  </si>
  <si>
    <t>Holló Fanni, Nagy Evelin</t>
  </si>
  <si>
    <t>Aradi Nikolett, Ponyi Anna Zsuzsanna</t>
  </si>
  <si>
    <t>Gárdonyi Géza Ciszterci Gimnázium, Szakközépiskola és Kollégium</t>
  </si>
  <si>
    <t xml:space="preserve">Csiky Sándor 1     </t>
  </si>
  <si>
    <t>Eperjesi Zsófia, Láng Éva Mercédesz, Király Kata</t>
  </si>
  <si>
    <t>csekk</t>
  </si>
  <si>
    <t>Fodor Ábel, Peternák Ábel Zoltán, Szeleczki-Szük Zsombor</t>
  </si>
  <si>
    <t>Neumann János Gimnázium és Szakgimnázium</t>
  </si>
  <si>
    <t xml:space="preserve">Rákóczi 48.      </t>
  </si>
  <si>
    <t>siposm@nejanet.hu</t>
  </si>
  <si>
    <t>Nagy Orsolya</t>
  </si>
  <si>
    <t>nagyo@nejanet.hu</t>
  </si>
  <si>
    <t>Jakubovics Gergely</t>
  </si>
  <si>
    <t>Szántó Mariann</t>
  </si>
  <si>
    <t>Polgár Bálint, Holló Ákos, Berecz Martin</t>
  </si>
  <si>
    <t>Varga Mirjam, Csirke Gréta, Szabó Boglárka</t>
  </si>
  <si>
    <t>Jenei Dóra, Molnár Anna</t>
  </si>
  <si>
    <t>Kovalik Dorka, Kotrocó Katrin</t>
  </si>
  <si>
    <t>Farkas Csaba, Honti Gábor, Kovács Máté</t>
  </si>
  <si>
    <t>Verebélyi Tünde, Nagy Eszter, Ádám Vanda</t>
  </si>
  <si>
    <t>Víg András, Nagy Szilárd, Wágner Bence</t>
  </si>
  <si>
    <t>Linksch Balázs, Váradi Dávid, Tóth Dávid</t>
  </si>
  <si>
    <t>Egervár</t>
  </si>
  <si>
    <t>Egervári László Általános Iskola</t>
  </si>
  <si>
    <t xml:space="preserve">József Attila u. 3    </t>
  </si>
  <si>
    <t>egervar.iskola@gmail.com</t>
  </si>
  <si>
    <t>Szentgyörgyvölgyiné Igazi Ildikó</t>
  </si>
  <si>
    <t>echteigazi@gmail.com</t>
  </si>
  <si>
    <t>0630/5700667</t>
  </si>
  <si>
    <t>Szentgyörgyvölgyiné Igazi Ildikó 8900 Zalaegerszeg Orsolya u.  11.</t>
  </si>
  <si>
    <t>Vargyai Zsófia, Márkus Máté, Németh Benjámin</t>
  </si>
  <si>
    <t xml:space="preserve">Egervári László Általános Iskola </t>
  </si>
  <si>
    <t>Szentgyörgyvölgyiné Igazi Ildikó 8900 Zalaegerszeg Orsolya u. 11.</t>
  </si>
  <si>
    <t>Hajba Nikolett, Balogh Gábor, Cseszkó Réka Ivett</t>
  </si>
  <si>
    <t>Esztergom</t>
  </si>
  <si>
    <t>Esztergomi Dobó Katalin Gimnázium</t>
  </si>
  <si>
    <t xml:space="preserve">Bánomi út 8     </t>
  </si>
  <si>
    <t>iroda@dobo-egom.sulinet.hu</t>
  </si>
  <si>
    <t>Putz Gabriella</t>
  </si>
  <si>
    <t>putz.gabriella@dobokatalin.hu</t>
  </si>
  <si>
    <t xml:space="preserve"> 2500 Esztergom Rényi Rezső u. 60.</t>
  </si>
  <si>
    <t>Benyik Boglárka, Pathó Eszter, Szép Dóra</t>
  </si>
  <si>
    <t>Etyek</t>
  </si>
  <si>
    <t>Etyeki Nyelvoktató Német Nemzetiségi Általános Isk.</t>
  </si>
  <si>
    <t xml:space="preserve">Magyar utca 2.     </t>
  </si>
  <si>
    <t>isketyek@gmail.com</t>
  </si>
  <si>
    <t>Horváth Ágota</t>
  </si>
  <si>
    <t>horvath.agota97@gmail.com</t>
  </si>
  <si>
    <t>Horváth Ágota 2091 Etyek Gesztenyés utca 1./b</t>
  </si>
  <si>
    <t>Szövényi Regő</t>
  </si>
  <si>
    <t>Szövényi Dóra</t>
  </si>
  <si>
    <t>Czakó Levente</t>
  </si>
  <si>
    <t>Végh Lelle</t>
  </si>
  <si>
    <t>Bíró Balázs</t>
  </si>
  <si>
    <t>Rezes Richárd</t>
  </si>
  <si>
    <t>Lernyei Samu, Bartha Bence, Zorkóczy Vilmos</t>
  </si>
  <si>
    <t>Gödöllő</t>
  </si>
  <si>
    <t>Gödöllői Damjanich János Általános Iskola</t>
  </si>
  <si>
    <t xml:space="preserve">Batthyány u. 32.     </t>
  </si>
  <si>
    <t>dai@dai.hu</t>
  </si>
  <si>
    <t>Tiszárovits Nóra</t>
  </si>
  <si>
    <t>t.nora@freemail.hu</t>
  </si>
  <si>
    <t>20/4732915</t>
  </si>
  <si>
    <t>Püspök Milán</t>
  </si>
  <si>
    <t>Bartha Lilla, Oláh Petra</t>
  </si>
  <si>
    <t>Fodor Gergő, Varga Dávid</t>
  </si>
  <si>
    <t>Goddard Ilona, Szabó Borbála</t>
  </si>
  <si>
    <t xml:space="preserve">Gödöllöi Református Liceum </t>
  </si>
  <si>
    <t>Soter Monika</t>
  </si>
  <si>
    <t xml:space="preserve">Kossuth Lajos utca 18    </t>
  </si>
  <si>
    <t>soterm@freemail.hu, monika.soter@sews-ce.com</t>
  </si>
  <si>
    <t>Sótér Monika 2100 Gödöllő Kossuth Lajos utca 18</t>
  </si>
  <si>
    <t>Sótér Vivien</t>
  </si>
  <si>
    <t>Bíró Áron</t>
  </si>
  <si>
    <t>2016/0868</t>
  </si>
  <si>
    <t>Győr</t>
  </si>
  <si>
    <t>Győri Tánc- és Képzőművészeti Általános Iskola, Szakközépiskola és Kollégium</t>
  </si>
  <si>
    <t xml:space="preserve">Szabolcska Mihály utca 5    </t>
  </si>
  <si>
    <t>info@tanceskepzo.hu</t>
  </si>
  <si>
    <t>Vass-Bereczk Anita</t>
  </si>
  <si>
    <t>vbanita8007@gmail.com</t>
  </si>
  <si>
    <t>0630/3520-491</t>
  </si>
  <si>
    <t>Neuberger Melinda, Czafik Amina</t>
  </si>
  <si>
    <t>Prohászka Ottokár Orsolyita Gimnázium, Általános Iskola és Óvoda</t>
  </si>
  <si>
    <t xml:space="preserve">Újkapu u. 42404     </t>
  </si>
  <si>
    <t>titkar@prohaszka.gyor.hu</t>
  </si>
  <si>
    <t>Márton Katalin</t>
  </si>
  <si>
    <t>marton.katalin@prohaszka.gyor.hu</t>
  </si>
  <si>
    <t>Prohászka Ottokár Orsolya Gimnázium, Általános Iskola és Óvoda 9023 Győr Újkapu u. 2-4.</t>
  </si>
  <si>
    <t>Horváth Dorina, Dani Brigitta Roxána, Kollár Bianka</t>
  </si>
  <si>
    <t>Révai Miklós Gimnázium és Kollégium</t>
  </si>
  <si>
    <t xml:space="preserve">Jókai u. 21.     </t>
  </si>
  <si>
    <t>revai@revai.hu</t>
  </si>
  <si>
    <t>Gál Ildikó</t>
  </si>
  <si>
    <t>gal@revai.hu</t>
  </si>
  <si>
    <t>Gál Ildikó 9023 Győr Szigethy A. 102</t>
  </si>
  <si>
    <t>Nagy Anett, Gecsei Zorka, Baráth Levente</t>
  </si>
  <si>
    <t>Balogh Tamara, Kocsis Anett</t>
  </si>
  <si>
    <t>Richter János Zeneműv. SzakGimnázium  Általános Iskola Ami és Koll.</t>
  </si>
  <si>
    <t xml:space="preserve">Simor J. Püspö tere 16.   </t>
  </si>
  <si>
    <t>bartokiskola@gyorikonzi.hu</t>
  </si>
  <si>
    <t>Siposné Varga Eszter</t>
  </si>
  <si>
    <t>sipieszter@gmail.com</t>
  </si>
  <si>
    <t>06-30-496-1132</t>
  </si>
  <si>
    <t>Mihácsi Maja, Pintér Júlia, Fűke Réka</t>
  </si>
  <si>
    <t xml:space="preserve">Siposné Varga Eszter </t>
  </si>
  <si>
    <t>Bella Kristóf</t>
  </si>
  <si>
    <t>Hordós Anna</t>
  </si>
  <si>
    <t>Szabadhegyi Magyar-Német Két tanítási Nyelvű Általános Iskola</t>
  </si>
  <si>
    <t xml:space="preserve">Konini u. 42404     </t>
  </si>
  <si>
    <t>szabadhegyi.iskola@kabelnet.hu</t>
  </si>
  <si>
    <t>Szigetiné Körmendi Edit</t>
  </si>
  <si>
    <t>edit.szigeti77@gmail.com</t>
  </si>
  <si>
    <t>06-70- 5466403</t>
  </si>
  <si>
    <t xml:space="preserve"> 9028 Győr Konini u. 2-4.</t>
  </si>
  <si>
    <t>Csöndör Bálint</t>
  </si>
  <si>
    <t>Ksúz Barnabás</t>
  </si>
  <si>
    <t>Galambos-Nagy Martin</t>
  </si>
  <si>
    <t>Szőke Csenge, Nagy Rebeka, Káli Szonja</t>
  </si>
  <si>
    <t>Szabadhegyi Magyar-Német Két Tanítási Nyelvű Általános Iskola</t>
  </si>
  <si>
    <t>07-70-5466403</t>
  </si>
  <si>
    <t>Henzel Gábor</t>
  </si>
  <si>
    <t>Szabadhegyi Magyar-Német Két Tanítási Nyelvű Általános Iskola és Középiskola</t>
  </si>
  <si>
    <t xml:space="preserve">Konini út 42404     </t>
  </si>
  <si>
    <t>Gerencsérné Petrik Evelyn</t>
  </si>
  <si>
    <t>Győrszemere</t>
  </si>
  <si>
    <t xml:space="preserve">Liget utca 6     </t>
  </si>
  <si>
    <t>evelyn.petrik@gmail.com</t>
  </si>
  <si>
    <t>06 70 944 0265</t>
  </si>
  <si>
    <t>Gerencsérné Petrik Evelyn 9121 Győrszemere Liget utca  6</t>
  </si>
  <si>
    <t>Gerencsér Dávid</t>
  </si>
  <si>
    <t>Téringer Andrea</t>
  </si>
  <si>
    <t>Gerencsér Nándor</t>
  </si>
  <si>
    <t>Háklár Renáta</t>
  </si>
  <si>
    <t xml:space="preserve">Árpád út 65.     </t>
  </si>
  <si>
    <t>geni75@freemail.hu</t>
  </si>
  <si>
    <t>20/808-4355</t>
  </si>
  <si>
    <t>Háklár Renáta 9022 Győr Árpád út 65.</t>
  </si>
  <si>
    <t>Gáspár Kira</t>
  </si>
  <si>
    <t>Pőcze Szabolcs</t>
  </si>
  <si>
    <t xml:space="preserve">Kultúrház u. 3/B     </t>
  </si>
  <si>
    <t>kati.szabolcs@kabelnet.hu</t>
  </si>
  <si>
    <t>70/9059056</t>
  </si>
  <si>
    <t xml:space="preserve"> 9029 Győr Kultúrház u. 3/B</t>
  </si>
  <si>
    <t>Pőcze Tamás</t>
  </si>
  <si>
    <t>Kuhn Márta</t>
  </si>
  <si>
    <t xml:space="preserve">Öreg út 106     </t>
  </si>
  <si>
    <t>kuhnmarta@gmail.com</t>
  </si>
  <si>
    <t>0620/313-7833</t>
  </si>
  <si>
    <t>Kuhn  Márta 9012 Győr Öreg út 106</t>
  </si>
  <si>
    <t>Kuhn Kiara</t>
  </si>
  <si>
    <t>Hajdúhadház</t>
  </si>
  <si>
    <t>Földi János Két Tanítási Nyelvű Általános Iskola</t>
  </si>
  <si>
    <t xml:space="preserve">Bocskai tér 14     </t>
  </si>
  <si>
    <t>hajdu.erika@digikabel.hu</t>
  </si>
  <si>
    <t>Pappné Hajdú Erika</t>
  </si>
  <si>
    <t>Pappné Hajdú Erika 4026 Debrecen Darabos u. 16</t>
  </si>
  <si>
    <t>Birta Roland</t>
  </si>
  <si>
    <t>Török Fanni, Kiss Judit</t>
  </si>
  <si>
    <t>HAJDÚNÁNÁS</t>
  </si>
  <si>
    <t>Bocskai István Általános Iskola és AMI</t>
  </si>
  <si>
    <t xml:space="preserve">Óvoda u. 42410     </t>
  </si>
  <si>
    <t>bocskai@bocskai.net</t>
  </si>
  <si>
    <t>Czinegéné Daróczi Julianna</t>
  </si>
  <si>
    <t>czinegejuci@gmail.com</t>
  </si>
  <si>
    <t>06-20-5435681</t>
  </si>
  <si>
    <t>Czinegéné Daróczi Julianna     Bocskai István Általános Iskola és AMI 4080 HAJDÚNÁNÁS Óvoda u.  2-10.</t>
  </si>
  <si>
    <t>Péntek Petra, Ráti Tamara, Taskó Luca</t>
  </si>
  <si>
    <t>Pontversenyben kapott lehetőségem:  1 diákom  ingyenes  Neve: KUTASI ERIKA</t>
  </si>
  <si>
    <t>Burján János, Daróczi Dorina, Mészáros Nikolett</t>
  </si>
  <si>
    <t>Gyulai Ilona, Kutasi Erika, Takács Anna</t>
  </si>
  <si>
    <t>Hercegszántó</t>
  </si>
  <si>
    <t>Hercegszántói Horvát Iskola</t>
  </si>
  <si>
    <t xml:space="preserve">Vörös Hadsereg u. 17.    </t>
  </si>
  <si>
    <t>horvatiskola@gmail.com</t>
  </si>
  <si>
    <t>András Éva</t>
  </si>
  <si>
    <t>andrasevab@freemail.hu</t>
  </si>
  <si>
    <t>06-70-455-4894</t>
  </si>
  <si>
    <t>Hercegszántói Horvát Iskola 6525 Hercegszántó Vörös Hadsereg u. 17.</t>
  </si>
  <si>
    <t>Wollár Klaudia</t>
  </si>
  <si>
    <t>Horváth Petra</t>
  </si>
  <si>
    <t>Benedek Loretta és Orbán Dóra</t>
  </si>
  <si>
    <t>Herend</t>
  </si>
  <si>
    <t xml:space="preserve">Herendi Német Nemzetiségi Nyelvoktató Általános Iskola </t>
  </si>
  <si>
    <t xml:space="preserve">Iskola 8      </t>
  </si>
  <si>
    <t>titkarsag@herendiskola.hu</t>
  </si>
  <si>
    <t>Szakács Veronika</t>
  </si>
  <si>
    <t>szverocs77@gmail.com</t>
  </si>
  <si>
    <t xml:space="preserve"> Herendi Német Nemzetiségi Nyelvoktató Általános Iskola  Herend Iskola  8.</t>
  </si>
  <si>
    <t>Ujhelyi Luca, Novák Bálint,Heizer Marcell</t>
  </si>
  <si>
    <t xml:space="preserve">Szakács Veronika </t>
  </si>
  <si>
    <t>Hódmezővásárhely</t>
  </si>
  <si>
    <t>Németh László Gimnázium, Általános Iskola</t>
  </si>
  <si>
    <t xml:space="preserve">Ormos Ede 18.     </t>
  </si>
  <si>
    <t>titkarsag@nlg.httpf.hu</t>
  </si>
  <si>
    <t>Huszárné Vasa Éva</t>
  </si>
  <si>
    <t>huszarne.vasa@nlg.httpf.hu</t>
  </si>
  <si>
    <t>o6-30-659 07 81</t>
  </si>
  <si>
    <t>Szabó Lujza</t>
  </si>
  <si>
    <t>Köszönöm szépen , hogy még jelentkezhettünk.</t>
  </si>
  <si>
    <t>Sajti Andor</t>
  </si>
  <si>
    <t>Jászberény</t>
  </si>
  <si>
    <t>Fenyves Zoltán</t>
  </si>
  <si>
    <t xml:space="preserve">kökény utca 5     </t>
  </si>
  <si>
    <t>fezoltan@freemail.hu</t>
  </si>
  <si>
    <t>Fenyves Zoltán 5100 Jászberény kökény utca 5</t>
  </si>
  <si>
    <t>Fenyves Ákos</t>
  </si>
  <si>
    <t>Kalocsa</t>
  </si>
  <si>
    <t>Kalocsai Fényi Gyula Általános Iskola</t>
  </si>
  <si>
    <t xml:space="preserve">Jókai u. 1     </t>
  </si>
  <si>
    <t>bfuszenecker@gmail.com</t>
  </si>
  <si>
    <t>Bernadett Fuszenecker</t>
  </si>
  <si>
    <t>Fuszenecker Bernadett 6300 Kalocsa Simonyi Jenő u. 28</t>
  </si>
  <si>
    <t>Fuszenecker Olivér</t>
  </si>
  <si>
    <t>Fuszenecker Bernadett</t>
  </si>
  <si>
    <t>fenyigyula8@gmail.com</t>
  </si>
  <si>
    <t>Fuszenecker Bernadett 6300 Kalocsa Jókai u. 1</t>
  </si>
  <si>
    <t>András Gerda, Molnár Fruzsina Veronika, Szentesi Réka</t>
  </si>
  <si>
    <t>Bernadett Fuszenecker 6300 Kalocsa Jókai u. 1</t>
  </si>
  <si>
    <t>Máté Árpád Benedek</t>
  </si>
  <si>
    <t>Arnold Adrien</t>
  </si>
  <si>
    <t>Kaposvár</t>
  </si>
  <si>
    <t>Kaposvári SZC Műszaki Szakgimnáziuma, Szakközépiskolája és Kollégiuma</t>
  </si>
  <si>
    <t xml:space="preserve">Pázmány Péter 17     </t>
  </si>
  <si>
    <t>kaposvari.eotvos@gmail.com</t>
  </si>
  <si>
    <t>Baloghné Papp Zsuzsanna</t>
  </si>
  <si>
    <t xml:space="preserve">Hársfa 14      </t>
  </si>
  <si>
    <t>baloghnepappzs@gmail.com</t>
  </si>
  <si>
    <t>06 70 2361150</t>
  </si>
  <si>
    <t>Kaposvári Szakképzési Centrum 7400 Kaposvár Kontrássy 2/A</t>
  </si>
  <si>
    <t>Agárdi Róbert, Horváth Erik, Kosaras Milán</t>
  </si>
  <si>
    <t>Baloghné Papp Zsuzsanna, Kovács Ágnes</t>
  </si>
  <si>
    <t>Gerbovics Máté,Kertész Dániel, Szentesi Máté</t>
  </si>
  <si>
    <t>Káptalanfa</t>
  </si>
  <si>
    <t>Pusztai Ferenc Általános Iskola</t>
  </si>
  <si>
    <t xml:space="preserve">Kossuth utca 85     </t>
  </si>
  <si>
    <t>iskolakaptalanfa@gmail.com</t>
  </si>
  <si>
    <t>Molnár Éva</t>
  </si>
  <si>
    <t>moleva19.12@gmail.com</t>
  </si>
  <si>
    <t>06 20 2904546</t>
  </si>
  <si>
    <t>Baranyi Bendegúz, Sári András, Réfi Dávid</t>
  </si>
  <si>
    <t>KECSKEMÉT</t>
  </si>
  <si>
    <t>Bányai Júlia Gimnázium</t>
  </si>
  <si>
    <t xml:space="preserve">Nyíri út 11.     </t>
  </si>
  <si>
    <t>bjg@banyai-kkt.sulinet.hu</t>
  </si>
  <si>
    <t>Kerekes Katalin</t>
  </si>
  <si>
    <t xml:space="preserve">Tizedes utca 2.     </t>
  </si>
  <si>
    <t>ulv@vivamail.hu</t>
  </si>
  <si>
    <t>Kerekes Katalin 6000 KECSKEMÉT Tizedes utca 2.</t>
  </si>
  <si>
    <t>Hegedűs Panni</t>
  </si>
  <si>
    <t>Markót Mónika</t>
  </si>
  <si>
    <t>6 fordulós levelezőversenyre nevezek</t>
  </si>
  <si>
    <t>rekati@banyai-kkt.sulinet.hu</t>
  </si>
  <si>
    <t>Hegedűs Eszter</t>
  </si>
  <si>
    <t>Reiss Katalin</t>
  </si>
  <si>
    <t>Hegedűs András</t>
  </si>
  <si>
    <t>Kecskemét</t>
  </si>
  <si>
    <t>Kecskeméti Bányai Júlia Gimnázium</t>
  </si>
  <si>
    <t>Tóth Márta</t>
  </si>
  <si>
    <t>martilevele@gmail.com</t>
  </si>
  <si>
    <t>30 / 758 9460</t>
  </si>
  <si>
    <t xml:space="preserve"> 6000 Kecskemét Nyíri út 11</t>
  </si>
  <si>
    <t>Molnár Balázs</t>
  </si>
  <si>
    <t>Tóth Márta, Markót Mónika, Molnár Mariann, Reiss Katalin</t>
  </si>
  <si>
    <t>Borbély Bálint</t>
  </si>
  <si>
    <t>Dér Olivér</t>
  </si>
  <si>
    <t>Kollár Anna</t>
  </si>
  <si>
    <t>Ábrahám Balázs</t>
  </si>
  <si>
    <t>Varga Ádám</t>
  </si>
  <si>
    <t>Komáromi Dorina, Horváth Hanna</t>
  </si>
  <si>
    <t>Kósa Viola, Tóth Izabella</t>
  </si>
  <si>
    <t>Iván Annamária, Ujvári Fanni</t>
  </si>
  <si>
    <t>Homoki Hanna, Tarnóczy László</t>
  </si>
  <si>
    <t>Mayer László, Kovács Donát</t>
  </si>
  <si>
    <t>Orosz Sándor, Szabó Natália</t>
  </si>
  <si>
    <t>Székely Borbála, Árvai Zsófia</t>
  </si>
  <si>
    <t>Nyári Zsolt, Mikuláss Péter</t>
  </si>
  <si>
    <t>Bodnár Máté, Kis-Baranyi Balázs</t>
  </si>
  <si>
    <t>Papp Hanna, Bera Beatrix</t>
  </si>
  <si>
    <t>Szabó Döra, Bakó Eszter</t>
  </si>
  <si>
    <t>Kispál Kristóf, Somodi Soma</t>
  </si>
  <si>
    <t>Gróf Bence, Köteles Kristóf</t>
  </si>
  <si>
    <t>Mák Zoltán, Bokor Tamás</t>
  </si>
  <si>
    <t>Kohut Márk, Gál Nándork</t>
  </si>
  <si>
    <t>Ávár Bence, Balis Dominik</t>
  </si>
  <si>
    <t>Szabó Bence, Rottár Kimi, Pullai Zsombor</t>
  </si>
  <si>
    <t>Bugya Kamilla, Kocsis Dorottya</t>
  </si>
  <si>
    <t>Kecskeméti Belvárosi Zrínyi Ilona</t>
  </si>
  <si>
    <t xml:space="preserve">Katona József tér 14.    </t>
  </si>
  <si>
    <t>zrinyikmet@gmail.com</t>
  </si>
  <si>
    <t>Dobosné Seöbő Szilvia</t>
  </si>
  <si>
    <t>doseszi35@gmail.com</t>
  </si>
  <si>
    <t>06-30/2384-098</t>
  </si>
  <si>
    <t>Dobosné Seöbő Szilvia 6000 Kecskemét Katon Józsaf tér 14</t>
  </si>
  <si>
    <t>Pék Aliz, Heczeg Jázmin, Bodor Boldizsár</t>
  </si>
  <si>
    <t>Kiss Donát, Salamon András</t>
  </si>
  <si>
    <t>Kutas Brigitta, Halmavánszki Blanka</t>
  </si>
  <si>
    <t>Kecskeméti Belvárosi Zrínyi Ilona Általános Isk.</t>
  </si>
  <si>
    <t>Kiss Judit</t>
  </si>
  <si>
    <t>tidujsik@gmail.com</t>
  </si>
  <si>
    <t>Kiss Judit 6000 Kecskemét Katona József tér 14.</t>
  </si>
  <si>
    <t>Csernus Lilla, Kerekes Krisztina</t>
  </si>
  <si>
    <t>Szilágyi Adrienn, Győri Izabella</t>
  </si>
  <si>
    <t>Trepák Lukács, Miklósi Dávid</t>
  </si>
  <si>
    <t>Kecskeméti Református Általános Iskola</t>
  </si>
  <si>
    <t xml:space="preserve">Szabadság tér 7.     </t>
  </si>
  <si>
    <t>Jávorkáné Trepák Anita</t>
  </si>
  <si>
    <t xml:space="preserve">Csongrádi út 45.     </t>
  </si>
  <si>
    <t>jneanita@gmail.com</t>
  </si>
  <si>
    <t>70-376-7220</t>
  </si>
  <si>
    <t>Jávorkáné Trepák Anita 6000 Kecskemét Csongrádi út 45.</t>
  </si>
  <si>
    <t>Jávorka Attila</t>
  </si>
  <si>
    <t>Sipos Ildikó</t>
  </si>
  <si>
    <t>refaltisk@krek.hu</t>
  </si>
  <si>
    <t>Balogh Andrea Johanna</t>
  </si>
  <si>
    <t xml:space="preserve">Gyergyói u. 6.     </t>
  </si>
  <si>
    <t>pro.karmine@t-online.hu</t>
  </si>
  <si>
    <t>06-20-9569-498</t>
  </si>
  <si>
    <t>Tankó Milán András 6000 Kecskemét Gyergyói u.  6.</t>
  </si>
  <si>
    <t>Tankó Milán András</t>
  </si>
  <si>
    <t>Tormási Krisztina</t>
  </si>
  <si>
    <t xml:space="preserve">Juhar utca 4/H     </t>
  </si>
  <si>
    <t>krisztina@tormasi.hu</t>
  </si>
  <si>
    <t>Tormási Krisztina 6000 Kecskemét Juhar utca 4/H</t>
  </si>
  <si>
    <t>dr. Sárközyné Szentkirályi Emese</t>
  </si>
  <si>
    <t xml:space="preserve">Dobó I. krt. 15.    </t>
  </si>
  <si>
    <t>szentkiralyiemese@gmail.com</t>
  </si>
  <si>
    <t>70/3639-069</t>
  </si>
  <si>
    <t>dr. Sárközyné Szentkirályi Emese 6000 Kecskemét Dobó I. krt.  15.</t>
  </si>
  <si>
    <t>Sárközy Annaróza</t>
  </si>
  <si>
    <t>Konfár-Szabó Beáta</t>
  </si>
  <si>
    <t xml:space="preserve">Botond utca 4/a     </t>
  </si>
  <si>
    <t>kszabo.beata@bkmkik.hu</t>
  </si>
  <si>
    <t>30/5259393</t>
  </si>
  <si>
    <t>Konfár-Szabó Beáta 6000 Kecskemét Botond utca 4/a</t>
  </si>
  <si>
    <t>Konfár Hanna</t>
  </si>
  <si>
    <t xml:space="preserve">Szabadság tér 7     </t>
  </si>
  <si>
    <t>Szádvári Erika</t>
  </si>
  <si>
    <t xml:space="preserve">Szárcsa u. 3.     </t>
  </si>
  <si>
    <t>szadvarie@gmail.com</t>
  </si>
  <si>
    <t>06-20-8520461</t>
  </si>
  <si>
    <t>Pogány Miklós 6000 Kecskemét Szárcsa u. 3.</t>
  </si>
  <si>
    <t>Pogány Bence, Konfár Kende</t>
  </si>
  <si>
    <t>Borbélyné Vass Franciska</t>
  </si>
  <si>
    <t xml:space="preserve">Kamilla u. 28.     </t>
  </si>
  <si>
    <t>bnefranci@gmail.com</t>
  </si>
  <si>
    <t>Borbélyné Vass Franciska 6000 Kecskemét Kamilla u.  28.</t>
  </si>
  <si>
    <t>Borbély Zita</t>
  </si>
  <si>
    <t>sipild76@gmail.com</t>
  </si>
  <si>
    <t>Csala Anna</t>
  </si>
  <si>
    <t xml:space="preserve">Kecskeméti Református Általános Iskola </t>
  </si>
  <si>
    <t xml:space="preserve">Szabadság Tér 7.     </t>
  </si>
  <si>
    <t>Hajnalné Merász Szilvia</t>
  </si>
  <si>
    <t xml:space="preserve">Lőcsei 48.      </t>
  </si>
  <si>
    <t>szil06@gmail.hu</t>
  </si>
  <si>
    <t>Hajnalné Merász Szilvia 6000 Kecskemét Lőcsei 48.</t>
  </si>
  <si>
    <t>Hajnal Luca Panka</t>
  </si>
  <si>
    <t>kecskemét</t>
  </si>
  <si>
    <t>Kecskeméti Református Iskola</t>
  </si>
  <si>
    <t>drtamasiestarsa@gmail.com</t>
  </si>
  <si>
    <t>dr. Tamasi József</t>
  </si>
  <si>
    <t xml:space="preserve">bogovics köz 16     </t>
  </si>
  <si>
    <t>dr. tamasi józsef 6000 Kecskemét Bogovics köz 16</t>
  </si>
  <si>
    <t>Tamasi Lili, Bali Dorottya</t>
  </si>
  <si>
    <t>Kecskeméti Szakképzési Centrum Szent-Györgyi Albert Szakgimnáziuma</t>
  </si>
  <si>
    <t xml:space="preserve">Nyíri út 73.     </t>
  </si>
  <si>
    <t>szgya@szent-gyorgyi.hu</t>
  </si>
  <si>
    <t>Dávidné Huber Angéla</t>
  </si>
  <si>
    <t>angelahuber1111@gmail.com</t>
  </si>
  <si>
    <t>Jáki-Tóth Mónika</t>
  </si>
  <si>
    <t>Dávidné HUber Angéla</t>
  </si>
  <si>
    <t>Kecskemét SZC Gróf Károlyi Sándor Szakgimnáziuma, Szakközépiskolája és Kollégiuma</t>
  </si>
  <si>
    <t xml:space="preserve">Bibó István utca 1    </t>
  </si>
  <si>
    <t>karolyi@kecskemetiszc.hu</t>
  </si>
  <si>
    <t>Mészáros Erzsébet</t>
  </si>
  <si>
    <t>Bugac</t>
  </si>
  <si>
    <t xml:space="preserve">Tavasz utca 3.     </t>
  </si>
  <si>
    <t>erzsebetm6@gmail.com</t>
  </si>
  <si>
    <t>Mészáros Erzsébet 6114 Bugac Tavasz utca 3.</t>
  </si>
  <si>
    <t>Fekete Rebeka Mercédesz</t>
  </si>
  <si>
    <t>Lakner Erika</t>
  </si>
  <si>
    <t>Kecskeméti SZC gróf Károlyi Sándor Szakgimnáziuma, Szakközépiskolája és Kollégiuma</t>
  </si>
  <si>
    <t xml:space="preserve">Bibó I. u. 1.    </t>
  </si>
  <si>
    <t>afeoszis@t-online.hu</t>
  </si>
  <si>
    <t>Csaja Zsófia</t>
  </si>
  <si>
    <t>zsofia.csaja@gmail.com</t>
  </si>
  <si>
    <t>20/321-7596</t>
  </si>
  <si>
    <t>Csaja Georgina</t>
  </si>
  <si>
    <t xml:space="preserve">    Köszönöm!</t>
  </si>
  <si>
    <t>Kecskeméti SZC Gróf Károlyi Sándor Szakgimnáziuma, Szakközépiskolája és Kollégiuma</t>
  </si>
  <si>
    <t xml:space="preserve">      Köszönöm!</t>
  </si>
  <si>
    <t xml:space="preserve">Bibó I. utca 1.    </t>
  </si>
  <si>
    <t>Pulius Nóra</t>
  </si>
  <si>
    <t>npulius@gmail.com</t>
  </si>
  <si>
    <t>76/500-850</t>
  </si>
  <si>
    <t>Csendes Imre</t>
  </si>
  <si>
    <t>70/7789084</t>
  </si>
  <si>
    <t>Pulius Nóra Kecskemét Bibó I. utca 1.</t>
  </si>
  <si>
    <t>Plank Kata Rebeka, Lovászi Éva</t>
  </si>
  <si>
    <t>Fekete Heléna Lilla, Jáksó Borbála Mária, Molnár Blanka</t>
  </si>
  <si>
    <t>KSZC Gáspár András Szakgimnáziuma és Szakközépiskolája</t>
  </si>
  <si>
    <t xml:space="preserve">Hunyadi tér 2     </t>
  </si>
  <si>
    <t>gaspar@kecskemetszc.hu</t>
  </si>
  <si>
    <t>Pappné Szabó Lilla</t>
  </si>
  <si>
    <t>lillapappne05@gmail.com</t>
  </si>
  <si>
    <t>20/5621025</t>
  </si>
  <si>
    <t>Sikeres Gáspárért Alapítvány 6000 Kecskemét Hunyadi tér  2.</t>
  </si>
  <si>
    <t>Häuschen Erik</t>
  </si>
  <si>
    <t>A számlát a fent említett számlázási címre kérem, mivel a nevezési díjat az alapítványunk fogja fizetni. Köszönöm</t>
  </si>
  <si>
    <t>Szekeres Viktória</t>
  </si>
  <si>
    <t xml:space="preserve">Bem utca 13     </t>
  </si>
  <si>
    <t>szekeresvik@gmail.com</t>
  </si>
  <si>
    <t>Szekeres Viktória 6000 Kecskemét Bem utca 13</t>
  </si>
  <si>
    <t>Szekeres Ádám</t>
  </si>
  <si>
    <t>Kecskemét-Hetényegyháza</t>
  </si>
  <si>
    <t>Kecskeméti Vásárhelyi Pál Általános Iskola és AMI Móricz Zsigmond Általános Iskolája</t>
  </si>
  <si>
    <t>Ismerős ajánlotta</t>
  </si>
  <si>
    <t xml:space="preserve">Iskola utca 1     </t>
  </si>
  <si>
    <t>moricz@kecskemeti-vasarhelyi.sulinet.hu</t>
  </si>
  <si>
    <t>Kovács Györgyi</t>
  </si>
  <si>
    <t>dodapillango@freemail.hu</t>
  </si>
  <si>
    <t>06 20 395 1976</t>
  </si>
  <si>
    <t>Keszeg Máté, Schiszler Petra Laura</t>
  </si>
  <si>
    <t>Kerepes</t>
  </si>
  <si>
    <t>Kerepesi Széchenyi István Általános Iskola és Alapfokú Művészeti ...</t>
  </si>
  <si>
    <t xml:space="preserve">Vörösmarty u 4     </t>
  </si>
  <si>
    <t>iskola@kerepes.hu</t>
  </si>
  <si>
    <t>Grof Tiborné</t>
  </si>
  <si>
    <t>gronfe@freemail.hu</t>
  </si>
  <si>
    <t>Grof Tiborné 2142 Nagytarcsa Munkácsy ut 14 14</t>
  </si>
  <si>
    <t>Nagy Szabolcs, Szántó Zsombor</t>
  </si>
  <si>
    <t>Korábban jelentkeztem a kedvezményesre csak nem volt látható a keretben a nevek.Utána  freemailon nem volt 1hónapig.Lehetne -e kedvezményes?</t>
  </si>
  <si>
    <t>Kisbér</t>
  </si>
  <si>
    <t>Kisbéri Táncsics Mihály Gimnázium, Szakgimnázium és Általános Iskola Petőfi Sándor Általános Iskolája</t>
  </si>
  <si>
    <t xml:space="preserve">Vásártér u. 1.     </t>
  </si>
  <si>
    <t>titkarsag@petofiskisber.sulinet.hu</t>
  </si>
  <si>
    <t>Sziládi Katalin</t>
  </si>
  <si>
    <t>sziladikatalin@t-online.hu</t>
  </si>
  <si>
    <t>Garay Levente</t>
  </si>
  <si>
    <t>Ballabás Richárd, Falusi Gergő</t>
  </si>
  <si>
    <t>Szabóné Horváth Annamária</t>
  </si>
  <si>
    <t>szahoan@freemail.hu</t>
  </si>
  <si>
    <t>Szabó Rebeka, Vaderna Petra</t>
  </si>
  <si>
    <t>Táncsics Mihály Gimnázium</t>
  </si>
  <si>
    <t xml:space="preserve">Batthyány tér 2     </t>
  </si>
  <si>
    <t>kozpont@tancsics-kisber.sulinet.hu</t>
  </si>
  <si>
    <t>Veresné Senkár Éva</t>
  </si>
  <si>
    <t>senkareva@gmail.com</t>
  </si>
  <si>
    <t>Táncsics Alapítvány 2870 Kisbér Batthyány tér 2</t>
  </si>
  <si>
    <t>Róth Hanna, Malomsoki Helga, Szabó Flóra</t>
  </si>
  <si>
    <t>Kálnai Krisztina, Cseh Boglárka, Szűcs Vera</t>
  </si>
  <si>
    <t>Gábris Petra, Trázsi Dorina, Patkós Boglárka</t>
  </si>
  <si>
    <t>Kégl Virág, Kelemen Vanessza, Kocsis Brigitta</t>
  </si>
  <si>
    <t>Táncsics Mihály Gimnázium és Szaközépiskola, Kisbér</t>
  </si>
  <si>
    <t xml:space="preserve">Batthyány tér 2.     </t>
  </si>
  <si>
    <t>kozpont@xn--tancsics-kisbr-nkb.sulinet.hu</t>
  </si>
  <si>
    <t>Táncsics Alapítvány 2870 Kisbér Batthyány tér  2.</t>
  </si>
  <si>
    <t>Jobb Hanna, Major Jázmin, Orbán Vanda</t>
  </si>
  <si>
    <t>Veresné Senkár ÉVa</t>
  </si>
  <si>
    <t>Kégl Marcell, Balogh Karolina</t>
  </si>
  <si>
    <t>Varga Tamásné</t>
  </si>
  <si>
    <t xml:space="preserve">Komáromi 53      </t>
  </si>
  <si>
    <t>nana1215@freemail.hu</t>
  </si>
  <si>
    <t>Varga Tamásné 2870 Kisbér Komáromi 53</t>
  </si>
  <si>
    <t>Varga Tamás</t>
  </si>
  <si>
    <t>Nagy Renáta</t>
  </si>
  <si>
    <t xml:space="preserve">Szent Imre 50/e     </t>
  </si>
  <si>
    <t>hajnalbigpet@freemail.hu</t>
  </si>
  <si>
    <t xml:space="preserve"> 2870 Kisbér Szent Imre utca 50/e</t>
  </si>
  <si>
    <t>Hajnal Brigitta Renáta</t>
  </si>
  <si>
    <t>Kiskunfélegyháza</t>
  </si>
  <si>
    <t>Kiskunfélegyházi Dózsa György Általános Iskola</t>
  </si>
  <si>
    <t xml:space="preserve">Dózsa György utca 26-32.    </t>
  </si>
  <si>
    <t>dozsasuli.felegyhaza@gmail.com</t>
  </si>
  <si>
    <t>Csanádiné Tarjányi Boglárka</t>
  </si>
  <si>
    <t>csanbogi@gmail.com</t>
  </si>
  <si>
    <t>06 70 459 17 61</t>
  </si>
  <si>
    <t>Dr. Gálné Marosvölgyi Virág 6100 Kiskunfélegyháza Tulipán utca 21.</t>
  </si>
  <si>
    <t>Gál Boglárka Réka</t>
  </si>
  <si>
    <t>Vőneki Judit 6100 Kiskunfélegyháza Széchenyi utca 30.</t>
  </si>
  <si>
    <t>Horváth Emma</t>
  </si>
  <si>
    <t>Mezőgazdasági és Élelmiszeripari Szaképző Intézmény és Kollégium</t>
  </si>
  <si>
    <t xml:space="preserve">Petőfi S.u. 2/A     </t>
  </si>
  <si>
    <t>mezge.suli@gmail.com</t>
  </si>
  <si>
    <t>Kissné Kovács Edit</t>
  </si>
  <si>
    <t>kissnekovacsedit@gmail.com</t>
  </si>
  <si>
    <t>+36/70 967 0939</t>
  </si>
  <si>
    <t>Mezőgazdasági és Élelmiszeripari Szaképző Intézmény és Kollégium 6100 Kiskunfélegyháza Petőfi S.u. 2/A</t>
  </si>
  <si>
    <t>Turuc Bianka, Varga Virág</t>
  </si>
  <si>
    <t>Szent Benedek Gimnázium, Szakképző Iskola és Kollégium Kiskunfélegyházi Petőfi Sándor Tagintézménye</t>
  </si>
  <si>
    <t xml:space="preserve">Kossuth u. 24     </t>
  </si>
  <si>
    <t>mailtotitkarsag.kiskunfelegyhaza@szbi.hu</t>
  </si>
  <si>
    <t>Tóth Tímea</t>
  </si>
  <si>
    <t>timsimail@gmail.com</t>
  </si>
  <si>
    <t>70 45 70 366</t>
  </si>
  <si>
    <t>Szent Benedek Gimnázium, Szakképző Iskola és Kollégium Kiskunfélegyházi Petőfi Sándor Tagintézménye 6100 Kiskunfélegyháza Kossuth u . 24</t>
  </si>
  <si>
    <t>Faragó Dávid, Hunyadi Norbert, Péter-Szabó Dániel</t>
  </si>
  <si>
    <t>Kiskunhalas</t>
  </si>
  <si>
    <t>KRK Szilády Áron Gimnázium és Kollégium</t>
  </si>
  <si>
    <t xml:space="preserve">Kossuth u. 14.     </t>
  </si>
  <si>
    <t>szilady@szilady.net</t>
  </si>
  <si>
    <t>Nagyné Kis Bernadett</t>
  </si>
  <si>
    <t>bernadett.kis@szilady.net</t>
  </si>
  <si>
    <t>0670/343588</t>
  </si>
  <si>
    <t>KRK Szilády Áron Gimnázium és Kollégium 6400 Kiskunhalas Kossuth u. 14.</t>
  </si>
  <si>
    <t>Molnár Levente, Harnóczi Virág Eszter, Albert Kata</t>
  </si>
  <si>
    <t>Gubucz Mónika, Rauf Kata Virág, Markó Viven</t>
  </si>
  <si>
    <t>Szent József Katolikus Általános Iskola és Óvoda</t>
  </si>
  <si>
    <t xml:space="preserve">Áchim András 1.     </t>
  </si>
  <si>
    <t>katiskola@gmail.com</t>
  </si>
  <si>
    <t>Misalek Tibor</t>
  </si>
  <si>
    <t>misalektb@gmail.com</t>
  </si>
  <si>
    <t>30/969-3240</t>
  </si>
  <si>
    <t>Agócs Evelin</t>
  </si>
  <si>
    <t>Kisújszállás</t>
  </si>
  <si>
    <t>Illéssy Sándor Baptista Gimnázium, Szakgimnázium és Szakközépiskola</t>
  </si>
  <si>
    <t xml:space="preserve">Arany János u. 1/a    </t>
  </si>
  <si>
    <t>Illessy@illessy.sulinet.hu</t>
  </si>
  <si>
    <t>Törös Ágnes</t>
  </si>
  <si>
    <t>toros.agnes@vipmail.hu</t>
  </si>
  <si>
    <t>06-30/214-5872</t>
  </si>
  <si>
    <t>Illéssy Baptista Középiskola 5310 Kisújszállás Arany János u. 1/a</t>
  </si>
  <si>
    <t>Nagy Ferenc</t>
  </si>
  <si>
    <t>Ladányi Nikolett Anita</t>
  </si>
  <si>
    <t>Patkó Evelin</t>
  </si>
  <si>
    <t>Máté Sztella</t>
  </si>
  <si>
    <t>Kerekes Réka</t>
  </si>
  <si>
    <t>Nagy - Pál Regina Margó</t>
  </si>
  <si>
    <t>Hidvégi Bianka</t>
  </si>
  <si>
    <t>Móricz Zsigmond Református Kollégium, Gimnázium, Szakgimnázium és Általános Iskola</t>
  </si>
  <si>
    <t xml:space="preserve">Széchenyi u. 4.     </t>
  </si>
  <si>
    <t>moricz@moriczref.hu</t>
  </si>
  <si>
    <t>Kádárné Szabó Anna</t>
  </si>
  <si>
    <t>an19na@gmail.hu</t>
  </si>
  <si>
    <t>70/6023266</t>
  </si>
  <si>
    <t>Borók Barbara, Farkas Dóra, Varga Dzsenifer</t>
  </si>
  <si>
    <t>Hajas Tamara, Székely Ibolya, Varga Zsófia</t>
  </si>
  <si>
    <t>Kisvárda</t>
  </si>
  <si>
    <t>Szent László Katolikus Gimnázium, Szakgimnázium, Általános Iskola Kollégium és Óvoda</t>
  </si>
  <si>
    <t xml:space="preserve">Flórién tér 3     </t>
  </si>
  <si>
    <t>szentlaszlo@szlki.sulinet.hu</t>
  </si>
  <si>
    <t>Hermanné Szendrei Beáta</t>
  </si>
  <si>
    <t>beataszendrei@gmail.com</t>
  </si>
  <si>
    <t>Joó Kitti, Kiss Anett</t>
  </si>
  <si>
    <t>email javítva</t>
  </si>
  <si>
    <t>Komárom</t>
  </si>
  <si>
    <t>Feszty Árpád Általános Iskola, Komárom</t>
  </si>
  <si>
    <t xml:space="preserve">Csillag lakótelep 16     </t>
  </si>
  <si>
    <t>feszty@komarom.hu</t>
  </si>
  <si>
    <t>Tóth-Békási Brigitta</t>
  </si>
  <si>
    <t>brigitta.bekasi@yahoo.com</t>
  </si>
  <si>
    <t>06 30 640 7607</t>
  </si>
  <si>
    <t>Bazsó Noémi</t>
  </si>
  <si>
    <t>Benyus Antónia</t>
  </si>
  <si>
    <t>Kempelen Farkas Gazdasági, Vendéglátó, Idegenforgalmi Alapítványi Szakközépiskola, Szakiskola és Kollégium,</t>
  </si>
  <si>
    <t xml:space="preserve">Frigyes tér 42403     </t>
  </si>
  <si>
    <t>fkempelen@vipmail.hu</t>
  </si>
  <si>
    <t>Kecskés Edit</t>
  </si>
  <si>
    <t>kunetke@gmail.com</t>
  </si>
  <si>
    <t>Kecskés Edit 2900 Komárom Frigyes tér 2-3,</t>
  </si>
  <si>
    <t>Stéber Dzsenifer</t>
  </si>
  <si>
    <t>Kecskés Edit 2900 Komárom Frigyes tér 2-3.</t>
  </si>
  <si>
    <t>Forró Kristóf</t>
  </si>
  <si>
    <t>Komló</t>
  </si>
  <si>
    <t>Kenderföld-Somági Általános Iskola</t>
  </si>
  <si>
    <t xml:space="preserve">Gagarin u. 4.     </t>
  </si>
  <si>
    <t>iroda@kenderfoldiiskola.hu</t>
  </si>
  <si>
    <t>Sáfrán Éva</t>
  </si>
  <si>
    <t>safranevi@yahoo.de</t>
  </si>
  <si>
    <t>30 53 63 195</t>
  </si>
  <si>
    <t>Sáfrán Éva 7300 Komló Vörösmarty u. 37.</t>
  </si>
  <si>
    <t>Csonka Antónia</t>
  </si>
  <si>
    <t>Ratkó Rita</t>
  </si>
  <si>
    <t xml:space="preserve">Gagarin utca 4     </t>
  </si>
  <si>
    <t>Gáspár-Theisz Bettina</t>
  </si>
  <si>
    <t>theiszbetti@gmail.com</t>
  </si>
  <si>
    <t>06-30/939-48-50</t>
  </si>
  <si>
    <t>Gáspár-Theisz Bettnna 7300 Komló Gagarin utca 4</t>
  </si>
  <si>
    <t>Kispál Róbert, Szőnyi Renátó, Tóbiás Krisztián</t>
  </si>
  <si>
    <t>Kőszeg</t>
  </si>
  <si>
    <t>Bersek József Általános Iskola</t>
  </si>
  <si>
    <t xml:space="preserve">Táncsics Mihály utca 18.    </t>
  </si>
  <si>
    <t>bersek@bersek-koszeg.sulinet.hu</t>
  </si>
  <si>
    <t>Szakosné Zsigmond Terézia</t>
  </si>
  <si>
    <t>zsiteri@indamail.hu</t>
  </si>
  <si>
    <t>06-30/369-9254</t>
  </si>
  <si>
    <t>Szakosné Zsigmond Terézia 9730 Kőszeg Gábor Á. u.  2/a</t>
  </si>
  <si>
    <t>Dónácz Dorina, Lovagi Amanda Doroti</t>
  </si>
  <si>
    <t>Szántó Zsanett Zoé, Kovács Szilárd</t>
  </si>
  <si>
    <t>Dr. Nagy László Egységes Gyógypedagógiai Intézmény</t>
  </si>
  <si>
    <t xml:space="preserve">Kiss János utca 31.    </t>
  </si>
  <si>
    <t>sinkovicsagnes@nagylaszlo-koszeg.sulinet.hu</t>
  </si>
  <si>
    <t>Pék Noémi</t>
  </si>
  <si>
    <t>peterpek007@t-online.hu</t>
  </si>
  <si>
    <t>0620/5185585</t>
  </si>
  <si>
    <t>Maroskövi  Viktória</t>
  </si>
  <si>
    <t>Lad</t>
  </si>
  <si>
    <t>Homokszentgyörgyi I. István Általános Iskola Arany János Tagintézménye</t>
  </si>
  <si>
    <t xml:space="preserve">Szabadság tér 23.     </t>
  </si>
  <si>
    <t>aranylad@gmail.hu</t>
  </si>
  <si>
    <t>Farkas Eszter</t>
  </si>
  <si>
    <t>esther2003@freemail.hu</t>
  </si>
  <si>
    <t>82/719-511</t>
  </si>
  <si>
    <t xml:space="preserve">Somogyi Péter 7535 Kőkút-Gyöngyöspuszta  </t>
  </si>
  <si>
    <t>Somogyi Péter</t>
  </si>
  <si>
    <t>Leányvár</t>
  </si>
  <si>
    <t>Leányvári Erdély Jenő Általános Iskola</t>
  </si>
  <si>
    <t xml:space="preserve">Erzsébet 92      </t>
  </si>
  <si>
    <t>grundschule@lcck.eu</t>
  </si>
  <si>
    <t>Gabriella Leányvári</t>
  </si>
  <si>
    <t>leanyvari.gabi@gmail.com</t>
  </si>
  <si>
    <t>Leányvári Gabriella 2518 Leányvár Bécsi út 27</t>
  </si>
  <si>
    <t>Balázs Dániel</t>
  </si>
  <si>
    <t>Leányvári Gabriella</t>
  </si>
  <si>
    <t>Gálicz Gergely</t>
  </si>
  <si>
    <t>Balázs Attila</t>
  </si>
  <si>
    <t>Nagy Botond</t>
  </si>
  <si>
    <t>Létavértes</t>
  </si>
  <si>
    <t>Létavértesi Arany János Általános Iskola</t>
  </si>
  <si>
    <t xml:space="preserve">Árpád tér 10     </t>
  </si>
  <si>
    <t>aranyjanos.letavertes@gmail.com</t>
  </si>
  <si>
    <t>Mészárosné Imre Melinda</t>
  </si>
  <si>
    <t>melindaimre23@gmail.com</t>
  </si>
  <si>
    <t>Mészárosné Imre Melinda 4032 Debrecen Pápay József utca 3</t>
  </si>
  <si>
    <t>Hermeczi Ivett</t>
  </si>
  <si>
    <t>Papp Huba, Koszta Panna, Ágoston Dorottya</t>
  </si>
  <si>
    <t>2016/0395</t>
  </si>
  <si>
    <t>Németh Nikoletta, Makula Katrin</t>
  </si>
  <si>
    <t>Horváth Nikoletta, Kárándi Róza, Mezei Boglárka</t>
  </si>
  <si>
    <t>Kalmár Barbara, Bozsóky Virág</t>
  </si>
  <si>
    <t>Letkés</t>
  </si>
  <si>
    <t>Árpád Fejedelem Általános Tagiskola</t>
  </si>
  <si>
    <t>arpadletkes@freemail.hu</t>
  </si>
  <si>
    <t>Sándor Szilvia</t>
  </si>
  <si>
    <t>sandorsyl@gmail.com</t>
  </si>
  <si>
    <t>Gyuricza Laura</t>
  </si>
  <si>
    <t>Gyuricza Réka</t>
  </si>
  <si>
    <t>Fülöp Klaudia</t>
  </si>
  <si>
    <t>Kempf Csaba</t>
  </si>
  <si>
    <t>Praszna Koppány</t>
  </si>
  <si>
    <t>Lippó</t>
  </si>
  <si>
    <t>Lippói Gárdonyi Géza Általános Iskola</t>
  </si>
  <si>
    <t xml:space="preserve">Ifjúság utca 1     </t>
  </si>
  <si>
    <t>igazgato.lippo@freemail.hu</t>
  </si>
  <si>
    <t>Keresztes Andrea</t>
  </si>
  <si>
    <t>andrea.keresztes@gmail.com</t>
  </si>
  <si>
    <t>0630/9089946</t>
  </si>
  <si>
    <t>Lippói Német Nemzetiségi Önkormányzat 7781 Lippó Kossuth L.utca 84</t>
  </si>
  <si>
    <t>Szkalonai Balázs</t>
  </si>
  <si>
    <t>Tar Barnabás, Reisz Dóra</t>
  </si>
  <si>
    <t>Bodonyi Ákos, Pál Martin, Zsigmond Ábel</t>
  </si>
  <si>
    <t>Nagy Máté, Komló Karina, Szöllős Barbara</t>
  </si>
  <si>
    <t>Magyarbóly</t>
  </si>
  <si>
    <t>Magyarbólyi Nyelvoktató Nemzetiségi Általános Iskola</t>
  </si>
  <si>
    <t xml:space="preserve">Damjanich 5.      </t>
  </si>
  <si>
    <t>mbolysuli@gmail.com</t>
  </si>
  <si>
    <t>Fenyvesi Rita</t>
  </si>
  <si>
    <t>Búsz Zoltán</t>
  </si>
  <si>
    <t>2016/0810 fizetve</t>
  </si>
  <si>
    <t>Megyaszó</t>
  </si>
  <si>
    <t>Megyaszói Mészáros Lőrinc Körzeti Általános</t>
  </si>
  <si>
    <t xml:space="preserve">Fő út 24.     </t>
  </si>
  <si>
    <t>megyaszoisk@ifjuinfo.hu</t>
  </si>
  <si>
    <t>Budainé Somogyi Mária</t>
  </si>
  <si>
    <t>bsmary64@gmail.com</t>
  </si>
  <si>
    <t>Horváth Mirella, Ragályi Ramóna, Lénárt Csaba</t>
  </si>
  <si>
    <t>Miskolc</t>
  </si>
  <si>
    <t>Szent Imre Római Katolikus Általános Iskola</t>
  </si>
  <si>
    <t xml:space="preserve">Fadrusz u. 42437     </t>
  </si>
  <si>
    <t>szentimremiskolc@gmail.com</t>
  </si>
  <si>
    <t>Gávayné Lénárt Andrea</t>
  </si>
  <si>
    <t>andrea.gavay@gmail.com</t>
  </si>
  <si>
    <t>30/867-1805</t>
  </si>
  <si>
    <t>Szent Imre Általános Iskola és Óvoda 3532 Miskolc Fadrusz J. utca 3-8.</t>
  </si>
  <si>
    <t>Koubridis Michael, Kukó Marcell, Stark Levente</t>
  </si>
  <si>
    <t>Kovács Olivér, Berecz Armand</t>
  </si>
  <si>
    <t>Mór</t>
  </si>
  <si>
    <t>Szent Mór Iskolaközpont</t>
  </si>
  <si>
    <t>Szent</t>
  </si>
  <si>
    <t xml:space="preserve">Iskolaközpont 7621 Pécs, Hunyadi u. 9.  </t>
  </si>
  <si>
    <t>szentmor@citromail.hu</t>
  </si>
  <si>
    <t>Czopfné Hozbor Györgyi</t>
  </si>
  <si>
    <t>gyorgyi.czopf@gmail.com</t>
  </si>
  <si>
    <t>30-8748845</t>
  </si>
  <si>
    <t xml:space="preserve">Czopfné Hozbor Györgyi 7621 Pécs, Hunyadi u. 9.   </t>
  </si>
  <si>
    <t>Illés Gergely, Huber Tamás, Merics Vilmos</t>
  </si>
  <si>
    <t>Kovács Anna, Komócsi Abigél</t>
  </si>
  <si>
    <t>István Lea, Merényi Cecília</t>
  </si>
  <si>
    <t>Zichy Emma, Ambrus Ágnes</t>
  </si>
  <si>
    <t>Mozsgó</t>
  </si>
  <si>
    <t>Dél-Zselic Általános Iskola Mozsgi Lengyeltóti János Általános Iskolája</t>
  </si>
  <si>
    <t xml:space="preserve">Mátyás király utca 3.    </t>
  </si>
  <si>
    <t>leto@t-online.hu</t>
  </si>
  <si>
    <t>Molnár Márta</t>
  </si>
  <si>
    <t>marty4@citromail.hu</t>
  </si>
  <si>
    <t>20/360-7643</t>
  </si>
  <si>
    <t xml:space="preserve">Garai Keve </t>
  </si>
  <si>
    <t>csekk  2016/0941 fizetve</t>
  </si>
  <si>
    <t xml:space="preserve">Hirt Zsófia </t>
  </si>
  <si>
    <t>csekk 2016/0941 fizetve</t>
  </si>
  <si>
    <t>Murony</t>
  </si>
  <si>
    <t>Lukács Veronika</t>
  </si>
  <si>
    <t xml:space="preserve">Tessedik utca 13/b     </t>
  </si>
  <si>
    <t>v.lukacs@maspex.hu</t>
  </si>
  <si>
    <t>06 30 558 5141</t>
  </si>
  <si>
    <t>Bondár Tibor 5672 Murony Tessedik utca 13/b</t>
  </si>
  <si>
    <t>Bondár Lilla</t>
  </si>
  <si>
    <t>Napkor</t>
  </si>
  <si>
    <t>Napkori Jósika Miklós Általános Iskola</t>
  </si>
  <si>
    <t xml:space="preserve">Kossuth út 59     </t>
  </si>
  <si>
    <t>napkorsuli@freemail.hu</t>
  </si>
  <si>
    <t>Solymos Aliz</t>
  </si>
  <si>
    <t>s.aliz77@freemail.hu</t>
  </si>
  <si>
    <t>30/868-4422</t>
  </si>
  <si>
    <t>Napkori Jósika Miklós Általános Iskola 4552 Napkor Kossuth út 59.</t>
  </si>
  <si>
    <t>Leszkoven Dóra</t>
  </si>
  <si>
    <t>Czirják Mátyás, Lakatos Kristóf, Korláth Alex</t>
  </si>
  <si>
    <t>Nyíregyháza</t>
  </si>
  <si>
    <t>Nyíregyházi Zrínyi Ilona Gimnázium és Kollégium</t>
  </si>
  <si>
    <t xml:space="preserve">Széchenyi u. 29-37.     </t>
  </si>
  <si>
    <t>zrinyigimn@gmail.com</t>
  </si>
  <si>
    <t>Nagy Andrea</t>
  </si>
  <si>
    <t>nagy.andrea.ajtp@gmail.com</t>
  </si>
  <si>
    <t>06-20-218-4834</t>
  </si>
  <si>
    <t>KLIK 153031 AJTP 1054 Budapest Bajcsy-Zsilinszky u. 42-46.</t>
  </si>
  <si>
    <t>Tyurin Anasztázia</t>
  </si>
  <si>
    <t>Kovácsné Győri Gabriella</t>
  </si>
  <si>
    <t>Kolozsi Kíra, Konczos András, Tóth Fanni</t>
  </si>
  <si>
    <t>Bálint Eszter</t>
  </si>
  <si>
    <t>Móriczné Meggyesi Éva</t>
  </si>
  <si>
    <t>NYSZC Zay Anna Egészségügyi, Informatikai Szakközépiskolája és Kollégiuma</t>
  </si>
  <si>
    <t xml:space="preserve">Család u. 11.     </t>
  </si>
  <si>
    <t>titkarsag@zay.hu</t>
  </si>
  <si>
    <t>Sehtanova Luiza</t>
  </si>
  <si>
    <t>bulhun@chello.hu</t>
  </si>
  <si>
    <t>42-420-232</t>
  </si>
  <si>
    <t>Zay Anna Egészségügyi Szakközépiskola és Szakiskola Tanulóiért és Tanáraiért Alapítvány 4400 Nyíregyháza Család u. 11.</t>
  </si>
  <si>
    <t>Repelik Evelin</t>
  </si>
  <si>
    <t>2016/0263 fizetve</t>
  </si>
  <si>
    <t>Balogh Veronika Boglárka, Biró Emese, Moca Wanessa Natália</t>
  </si>
  <si>
    <t>Macsuga Szandra, Mátyás Klaudia Vivien, Mihály Krisztina</t>
  </si>
  <si>
    <t>Zrínyi Ilona Gimnázium és Kollégium</t>
  </si>
  <si>
    <t xml:space="preserve">Széchenyi u. 29.     </t>
  </si>
  <si>
    <t>Faragó Dorina</t>
  </si>
  <si>
    <t>Vállaj</t>
  </si>
  <si>
    <t xml:space="preserve">Szabadság u. 122.     </t>
  </si>
  <si>
    <t>fnemacsugahajni@freemail.hu</t>
  </si>
  <si>
    <t>06-30-688-6351</t>
  </si>
  <si>
    <t>Faragó Dorina 4351 Vállaj Szabadság u. 122.</t>
  </si>
  <si>
    <t>Ócsa</t>
  </si>
  <si>
    <t>Ócsai Bolyai János Gimnázium</t>
  </si>
  <si>
    <t xml:space="preserve">Falu Tamás utca 35    </t>
  </si>
  <si>
    <t>gimi@bogim.hu</t>
  </si>
  <si>
    <t>Körmendy Zsuzsa</t>
  </si>
  <si>
    <t>kormendyzsu@bogim.hu</t>
  </si>
  <si>
    <t>20/4314559</t>
  </si>
  <si>
    <t>Zoltán Henrietta</t>
  </si>
  <si>
    <t>Nagyné Dorogi Csilla</t>
  </si>
  <si>
    <t>dorogicsilla@upcmail.hu</t>
  </si>
  <si>
    <t>70/6196640</t>
  </si>
  <si>
    <t>Suta Zsuzsanna, Németh Mónika</t>
  </si>
  <si>
    <t>Orosháza</t>
  </si>
  <si>
    <t>Orosházi Vörösmarty Mihály Általános Iskola</t>
  </si>
  <si>
    <t xml:space="preserve">Vörösmarty utca 4     </t>
  </si>
  <si>
    <t>ovm@vmoh.hu</t>
  </si>
  <si>
    <t>Virágos Gyöngyi</t>
  </si>
  <si>
    <t xml:space="preserve">Szent István utca 65/A    </t>
  </si>
  <si>
    <t>viragos.gyongyi@helvet-farm.hu</t>
  </si>
  <si>
    <t>Virágos Gyöngyi 5900 Orosháza Szent István utca 65/A</t>
  </si>
  <si>
    <t>Lukács Eszter</t>
  </si>
  <si>
    <t>2016/0189</t>
  </si>
  <si>
    <t>Paks</t>
  </si>
  <si>
    <t>Paksi Bezerédj Általános Iskola</t>
  </si>
  <si>
    <t xml:space="preserve">Szentháromság tér 1.     </t>
  </si>
  <si>
    <t>info@bezeredj.hu</t>
  </si>
  <si>
    <t>Juhász Veronika</t>
  </si>
  <si>
    <t>juhaszvera76@gmail.com</t>
  </si>
  <si>
    <t>Gyöngyösi Adél 7030 Paks Öreghegy 58.</t>
  </si>
  <si>
    <t>Gyöngyösi Adél</t>
  </si>
  <si>
    <t>Paksi Deák Ferenc Általános Isk.</t>
  </si>
  <si>
    <t xml:space="preserve">Dózsa Gy. 91.     </t>
  </si>
  <si>
    <t>deak@paks.hu</t>
  </si>
  <si>
    <t>Pintér Anikó</t>
  </si>
  <si>
    <t>kokuszbalint@gmail.com, pancsa72@citromail.hu</t>
  </si>
  <si>
    <t>06 20 388 44 94</t>
  </si>
  <si>
    <t>Pintér anikó 7030 Paks Dózsa Gy. 91</t>
  </si>
  <si>
    <t>Csizmadia Bence</t>
  </si>
  <si>
    <t>Pápa</t>
  </si>
  <si>
    <t>Munkácsy Mihály Német Nemzetiségi Nyelvoktató Általános Iskola</t>
  </si>
  <si>
    <t xml:space="preserve">Aradi u. 42655     </t>
  </si>
  <si>
    <t>munkacsynemetnemzetisegi@gmail.com</t>
  </si>
  <si>
    <t>Garabuczi Zsuzsa</t>
  </si>
  <si>
    <t>garabuczizsuzsa@gmail.com</t>
  </si>
  <si>
    <t>30 / 2933 822</t>
  </si>
  <si>
    <t>A Kertvárosi Gyermekekért Alapítvány 8500 Pápa Aradi u. 10-12.</t>
  </si>
  <si>
    <t>Szautner Flóra, Takács Anna, Köteles Zsombor</t>
  </si>
  <si>
    <t>Csiba Ágota, Somogyi Kitti, Mikóczi Dániel</t>
  </si>
  <si>
    <t>Gergely Hanna, Magyar Fanni, Somogyi Laura Iringó</t>
  </si>
  <si>
    <t>Pápai Református Kollégium Gimnáziuma és Művészeti Szakgimnáziuma</t>
  </si>
  <si>
    <t xml:space="preserve">Március 15.tér 9     </t>
  </si>
  <si>
    <t>papairefgimn@gmail.com</t>
  </si>
  <si>
    <t>Kántor Péter</t>
  </si>
  <si>
    <t>kptorg@gmail.com</t>
  </si>
  <si>
    <t>30-6326790</t>
  </si>
  <si>
    <t>Pápai Református Kollégium Gimnáziuma és Művészeti Szakgimnáziuma 8500 Pápa Március 15.tér 9</t>
  </si>
  <si>
    <t>Burján Gábor</t>
  </si>
  <si>
    <t>Bálint Szilveszter</t>
  </si>
  <si>
    <t>Déri Miklós</t>
  </si>
  <si>
    <t>PÁpa</t>
  </si>
  <si>
    <t xml:space="preserve">Türr István Gimnázium és Kollégium </t>
  </si>
  <si>
    <t xml:space="preserve">Fő utca 10     </t>
  </si>
  <si>
    <t>igazgato@turrgimnazium.hu</t>
  </si>
  <si>
    <t>Porpáczy Aliz</t>
  </si>
  <si>
    <t>porpali@gmail.com</t>
  </si>
  <si>
    <t>Porpáczy Aliz 8500 PÁpa Jókai u.  35</t>
  </si>
  <si>
    <t>Endrész Balázs, Széles Ákos, Présing Zsófia</t>
  </si>
  <si>
    <t>Pécs</t>
  </si>
  <si>
    <t>Mecsekaljai Általános Iskola</t>
  </si>
  <si>
    <t xml:space="preserve">Bánki Donát u. 2.    </t>
  </si>
  <si>
    <t>bankiisk.igazg@gmail.com</t>
  </si>
  <si>
    <t>Szenti Judit</t>
  </si>
  <si>
    <t>szenti.judit@freemail.hu</t>
  </si>
  <si>
    <t>70-627-6616</t>
  </si>
  <si>
    <t>Strácz Lili, Várnagy Hanga</t>
  </si>
  <si>
    <t>Mecsekaljai Iskola Székhelyintézménye</t>
  </si>
  <si>
    <t xml:space="preserve">Bánki Donát utca 2.    </t>
  </si>
  <si>
    <t>bankiiskigazg@gmail.com</t>
  </si>
  <si>
    <t>Lőrinczné Mohácsi Beatrix</t>
  </si>
  <si>
    <t>mohacsi.beatrix@freemail.hu</t>
  </si>
  <si>
    <t>20-9508108</t>
  </si>
  <si>
    <t>Lőrinczné Mohácsi Beatrix 7635 Pécs Közép-Makár 6.</t>
  </si>
  <si>
    <t>Füzes Dávid, Zsíros Balázs</t>
  </si>
  <si>
    <t>Molitor Zsófia, Zsíros Dániel</t>
  </si>
  <si>
    <t>Pécsi Árpád Fejedelem Gimnázium és Általános Iskola</t>
  </si>
  <si>
    <t xml:space="preserve">Aidinger utca 41     </t>
  </si>
  <si>
    <t>afg@arpad-pecs.hu</t>
  </si>
  <si>
    <t>Szinder Nóra</t>
  </si>
  <si>
    <t>noraszind@freemail.hu</t>
  </si>
  <si>
    <t>72-336693</t>
  </si>
  <si>
    <t>Szinder Nóra 7632 Pécs Aidinger u. 41</t>
  </si>
  <si>
    <t>Tresch Kristóf, Peidl Balázs, Kovács Ábel</t>
  </si>
  <si>
    <t>Pécsi Testvérvárosok Terei Általános Iskola</t>
  </si>
  <si>
    <t xml:space="preserve">Testvérvárosok tér 1.     </t>
  </si>
  <si>
    <t>tvtpecs@gmail.com</t>
  </si>
  <si>
    <t>Czövek Andrea</t>
  </si>
  <si>
    <t xml:space="preserve">Dóra utca 6. fsz. 1.   </t>
  </si>
  <si>
    <t>czovekandrea@gmail.com</t>
  </si>
  <si>
    <t>Czövek Andrea 7632 Pécs Dóra utca 6.</t>
  </si>
  <si>
    <t>Tancsik Zalán</t>
  </si>
  <si>
    <t>Wagner Lea</t>
  </si>
  <si>
    <t>2016/0893</t>
  </si>
  <si>
    <t>Romhány</t>
  </si>
  <si>
    <t>Romhányi II. Rákóczi Ferenc Általános Iskola</t>
  </si>
  <si>
    <t xml:space="preserve">Köztársaság tér 1.     </t>
  </si>
  <si>
    <t>romhanyirakoczi@gmail.com</t>
  </si>
  <si>
    <t>Szaniszlóné Hajduk Hajnalka</t>
  </si>
  <si>
    <t>szanihajni@freemail.hu</t>
  </si>
  <si>
    <t>06 20 32 56 304</t>
  </si>
  <si>
    <t>Tóth Márk</t>
  </si>
  <si>
    <t>Bozsó Boglárka, Szabó Szabina</t>
  </si>
  <si>
    <t>Mátyás Adrienn, Tomori Bernadett</t>
  </si>
  <si>
    <t>Salgótarján</t>
  </si>
  <si>
    <t>Salgótarjáni Bolyai János Gimnázium</t>
  </si>
  <si>
    <t xml:space="preserve">Kissomlyó 1.      </t>
  </si>
  <si>
    <t>bolyai@starjan.sulinet.hu</t>
  </si>
  <si>
    <t>Horváthné Scholcz Erika</t>
  </si>
  <si>
    <t>erikascholcz@gmail.com</t>
  </si>
  <si>
    <t>30/ 219 6659</t>
  </si>
  <si>
    <t xml:space="preserve"> 3100 Salgótarján Kissomlyó 1</t>
  </si>
  <si>
    <t>Szládek Anna</t>
  </si>
  <si>
    <t>Bakos Réka</t>
  </si>
  <si>
    <t>Sárospatak</t>
  </si>
  <si>
    <t>Szent Erzsébet Katolikus Általános Iskola</t>
  </si>
  <si>
    <t xml:space="preserve">Bartól B. 2.     </t>
  </si>
  <si>
    <t>katisksp@gmail.hu</t>
  </si>
  <si>
    <t>Farkasné Gyüre Zsuzsa</t>
  </si>
  <si>
    <t>fnegyurezsuzsa@gmail.com</t>
  </si>
  <si>
    <t>Sub Rosa Alapítvány 3950 Sárospatak Bartók B. 2.</t>
  </si>
  <si>
    <t>Fekete Gyöngy</t>
  </si>
  <si>
    <t>Lengyel Fanni</t>
  </si>
  <si>
    <t>Sásd</t>
  </si>
  <si>
    <t>Sásdi Ált. iskola</t>
  </si>
  <si>
    <t>Szalai András</t>
  </si>
  <si>
    <t>Lehőcz-Bata Ágnes</t>
  </si>
  <si>
    <t>Kerekes Márk</t>
  </si>
  <si>
    <t>Seregélyes</t>
  </si>
  <si>
    <t>Seregélyesi Baptista Általános Iskola és AMI</t>
  </si>
  <si>
    <t xml:space="preserve">Fő u. 201.     </t>
  </si>
  <si>
    <t>seregisk@t-online.hu</t>
  </si>
  <si>
    <t>Kertész Andrea</t>
  </si>
  <si>
    <t>kerteszandrea2@freemail.hu</t>
  </si>
  <si>
    <t>06 20 318 7629</t>
  </si>
  <si>
    <t>Kiss Kristóf 8111 Seregélyes Fő u.  201.</t>
  </si>
  <si>
    <t>Kiss Kristóf</t>
  </si>
  <si>
    <t>Buza Júlia</t>
  </si>
  <si>
    <t>Horváth Anna</t>
  </si>
  <si>
    <t>Siófok</t>
  </si>
  <si>
    <t>Siófoki Perczel Mór Gimnázium</t>
  </si>
  <si>
    <t xml:space="preserve">Március 15. park 1    </t>
  </si>
  <si>
    <t>igazgato@liveedu.perczel.hu</t>
  </si>
  <si>
    <t>Balassáné Dombi Judit</t>
  </si>
  <si>
    <t>judit0502@freemail.hu</t>
  </si>
  <si>
    <t>06 70 9476233</t>
  </si>
  <si>
    <t>Korszerű Iskoláért Alapítvány 8600 Siófok Március 15. park  1</t>
  </si>
  <si>
    <t>Bagi Annabella</t>
  </si>
  <si>
    <t>Szabó Eszter</t>
  </si>
  <si>
    <t>Varga Zsanett</t>
  </si>
  <si>
    <t>Solt</t>
  </si>
  <si>
    <t>Solti Vécsey Károly Általános Iskola és AMI</t>
  </si>
  <si>
    <t xml:space="preserve">Nagymajori út 24.vecseysuli@gmail.com     </t>
  </si>
  <si>
    <t>vecseysuli@gmail.com</t>
  </si>
  <si>
    <t>Görgényiné Péter Anikó</t>
  </si>
  <si>
    <t>peteraniko1975@gmail.com</t>
  </si>
  <si>
    <t>20-581-51-29</t>
  </si>
  <si>
    <t>Görgényiné Péter Anikó 6320 Solt Bercsényi utca 9.</t>
  </si>
  <si>
    <t>Görgényi Balázs</t>
  </si>
  <si>
    <t xml:space="preserve">Nagymajori út 24.     </t>
  </si>
  <si>
    <t>Görgényi Gabriella</t>
  </si>
  <si>
    <t>20- 581 - 51 - 29</t>
  </si>
  <si>
    <t>Kirchner Anna, Hegyaljai Bence, Varga Bence</t>
  </si>
  <si>
    <t>Szabó Zsombor</t>
  </si>
  <si>
    <t>Szalmatercs</t>
  </si>
  <si>
    <t>Takácsné Sütő Katalin</t>
  </si>
  <si>
    <t xml:space="preserve">Béke út 6     </t>
  </si>
  <si>
    <t>takacsnesutokatalin@gmail.com</t>
  </si>
  <si>
    <t>70/678-4592</t>
  </si>
  <si>
    <t>Takácsné Sütő Katalin 3163 Szalmatercs Béke út  6</t>
  </si>
  <si>
    <t>Takács Dóra, Takács Tamás</t>
  </si>
  <si>
    <t>Siroki-Tóth Gabriella</t>
  </si>
  <si>
    <t>Szár</t>
  </si>
  <si>
    <t>Szári Romhányi György Nyelvoktató Német Nemzetiségi Általános Iskola</t>
  </si>
  <si>
    <t xml:space="preserve">Rákóczi F. u. 41.    </t>
  </si>
  <si>
    <t>romhanyigyorgyiskola@gmail.com</t>
  </si>
  <si>
    <t>Horváth Csabáné</t>
  </si>
  <si>
    <t>krajcsimarcsi01@gmail.com</t>
  </si>
  <si>
    <t>06 22 714 807</t>
  </si>
  <si>
    <t>Gáspár Loretta, Lovas Petra</t>
  </si>
  <si>
    <t>Kérem, küldjenek csekket.  Köszönöm.</t>
  </si>
  <si>
    <t>Szeged</t>
  </si>
  <si>
    <t>Béke Utcai Általános Iskola</t>
  </si>
  <si>
    <t>Fejes Zsuzsanna</t>
  </si>
  <si>
    <t xml:space="preserve">Háló utca 9/B     </t>
  </si>
  <si>
    <t>dr.fejes.zsuzsanna@gmail.com</t>
  </si>
  <si>
    <t>06-20-587-53-58</t>
  </si>
  <si>
    <t>Rádi Csaba 6725 Szeged Kereszttöltés utca 25/B</t>
  </si>
  <si>
    <t>Pluhár András Miklós</t>
  </si>
  <si>
    <t>2016/0883</t>
  </si>
  <si>
    <t>Gábor Dénes Szakgimnázium</t>
  </si>
  <si>
    <t xml:space="preserve">Mars tér 14.     </t>
  </si>
  <si>
    <t>gabord@gdszeged.hu</t>
  </si>
  <si>
    <t>Pásztorné Zámbori Ibolya</t>
  </si>
  <si>
    <t>pasztorne.ibolya@gmail.com</t>
  </si>
  <si>
    <t xml:space="preserve"> 6726 Szeged Védőnő utca 8.</t>
  </si>
  <si>
    <t>Galgóczi Vivien, Hodács Flóra, Tóth Szilveszter</t>
  </si>
  <si>
    <t>Mindszenti Andrea</t>
  </si>
  <si>
    <t xml:space="preserve">Gelei József utca 7.    </t>
  </si>
  <si>
    <t>mindszentiandi@gmail.com</t>
  </si>
  <si>
    <t>06-30/689-1498</t>
  </si>
  <si>
    <t>Mindszenti Andrea 6724 Szeged Gelei József utca 7.</t>
  </si>
  <si>
    <t>Mindszenti Gergő</t>
  </si>
  <si>
    <t>Szeghalom</t>
  </si>
  <si>
    <t>Tildy Zoltán Általános Iskola és Alapfokú Művészeti Iskola</t>
  </si>
  <si>
    <t xml:space="preserve">Tildy Zoltán utca 19-21.    </t>
  </si>
  <si>
    <t>iskola@tildy-szhalom.sulinet.hu</t>
  </si>
  <si>
    <t>Koloh Nóra</t>
  </si>
  <si>
    <t>kolohnora@gmail.com</t>
  </si>
  <si>
    <t>Pardi Kitti</t>
  </si>
  <si>
    <t>Székesfehérvár</t>
  </si>
  <si>
    <t>Ciszterci szent István Gimnázium</t>
  </si>
  <si>
    <t xml:space="preserve">Jókai u. 20.     </t>
  </si>
  <si>
    <t>ciszigszfv@upcmail.hu</t>
  </si>
  <si>
    <t>Lévayné Tálos Lívia</t>
  </si>
  <si>
    <t>taloslivia@freemail.hu</t>
  </si>
  <si>
    <t>Ciszterci Szent István Gimnázium 8000 Székesfehérvár Jókai u. 20</t>
  </si>
  <si>
    <t>Tamás Dóra, Kertész Dóra, Kitzvéger Erzsébet Szabina</t>
  </si>
  <si>
    <t>Cser-Palkovics Anna, Soós Hanna</t>
  </si>
  <si>
    <t>Veszter Csongor, Ujlaki Zsombor, Csernavölgyi istván</t>
  </si>
  <si>
    <t>Magyar István, Ölvedy Csanád, Bácskai Ádám</t>
  </si>
  <si>
    <t xml:space="preserve"> Törzsök Anna, Bajai Diána</t>
  </si>
  <si>
    <t>Farkas Ágnes, Zsoldos Eszter</t>
  </si>
  <si>
    <t>Szauter Ábel, Mészáros Gyula</t>
  </si>
  <si>
    <t>Ciszterci Szent István Gimnázium</t>
  </si>
  <si>
    <t xml:space="preserve">Jókai utca 20     </t>
  </si>
  <si>
    <t>Ciszterci Szent István Gimnázium 8000 Székesfehérvár Jókai utca  20</t>
  </si>
  <si>
    <t>Cseri Enikő Bella, Mészáros Sára</t>
  </si>
  <si>
    <t>Ferenczy Noémi</t>
  </si>
  <si>
    <t>fenomi70@gmail.com</t>
  </si>
  <si>
    <t>Ciszterci Szent István Gimnázium 8000 Székesfehérvár Jókai u. 20.</t>
  </si>
  <si>
    <t>Részeg Ákos</t>
  </si>
  <si>
    <t>Marczinkó Kata, Pethő Angéla</t>
  </si>
  <si>
    <t>Ciszterci Szent István Gimnázium Székesfehérvár</t>
  </si>
  <si>
    <t>Babonics Marianna</t>
  </si>
  <si>
    <t>mbabo1@gmail.com</t>
  </si>
  <si>
    <t>06-70-559-7115</t>
  </si>
  <si>
    <t>Ciszterci szent István Gimnázium 8000 Székesfehérvár Jókai u.  20.</t>
  </si>
  <si>
    <t>Török Dávid</t>
  </si>
  <si>
    <t>2016/0234</t>
  </si>
  <si>
    <t>Palkovics Péter</t>
  </si>
  <si>
    <t>Bundik Adrienn</t>
  </si>
  <si>
    <t>Hartyáni Ágnes</t>
  </si>
  <si>
    <t>Tihanyi Karolina</t>
  </si>
  <si>
    <t>Puszta Zsófi</t>
  </si>
  <si>
    <t>Horváth Károly</t>
  </si>
  <si>
    <t>Csáti Judit, Stock Zita</t>
  </si>
  <si>
    <t>Gál Anna,Rózsa Julcsi</t>
  </si>
  <si>
    <t>Kerülő Sebestyén,Tasnádi Ádám,Berki Marcel</t>
  </si>
  <si>
    <t>Magyar Anna, Regős Brigitta</t>
  </si>
  <si>
    <t>Steurer Flóra, Szautner Anna</t>
  </si>
  <si>
    <t>Schmuck Balázs, Schmuck András</t>
  </si>
  <si>
    <t>Fenyő Mercédes, Szabó Csenge, Farkas Eszter</t>
  </si>
  <si>
    <t>Kovács Fanni, Sinka Csenge, Szabó Evelin</t>
  </si>
  <si>
    <t>Lukács Ajsa, Orosz Janka</t>
  </si>
  <si>
    <t>Édes Virág, Czékman Flóra</t>
  </si>
  <si>
    <t>Bakos Julcsi, Bakos Lili, Tihanyi Lilien</t>
  </si>
  <si>
    <t>Berkes Axel, Pinke László, Hartyáni Ana Sofia</t>
  </si>
  <si>
    <t>Ciszterci szent István Gimnázium 8000 Székesfehérvár Jókai u. 20.</t>
  </si>
  <si>
    <t>Párkányi Veronika</t>
  </si>
  <si>
    <t>Juhász Katalin</t>
  </si>
  <si>
    <t>Kodolányi János Gimnázium és Szakgimnázium</t>
  </si>
  <si>
    <t xml:space="preserve">Szabadságharcos út 57     </t>
  </si>
  <si>
    <t>titkarsag@kodolanyi-kozepisk.hu</t>
  </si>
  <si>
    <t>Palkovics Imre</t>
  </si>
  <si>
    <t>palkovicsi@mail.kodolanyi-kozepisk.hu</t>
  </si>
  <si>
    <t xml:space="preserve"> 8000 Székesfehérvár Szabadságharcos út  57</t>
  </si>
  <si>
    <t>Bernád Regina, Páll Alexa, Vörös Virág</t>
  </si>
  <si>
    <t xml:space="preserve">Szabadságharcos 57.      </t>
  </si>
  <si>
    <t>kodolanyi@titkarsag.hu</t>
  </si>
  <si>
    <t>Rudi Andrea</t>
  </si>
  <si>
    <t>randrea1206@gmail.com</t>
  </si>
  <si>
    <t>0630-507-1411</t>
  </si>
  <si>
    <t>Rudi Andrea 8000 Székesfehérvár Béla u. 61.</t>
  </si>
  <si>
    <t>Dumics Tamás, Krizsó Dávid, Tomsics Levente</t>
  </si>
  <si>
    <t>Krausz Loretta, Renácz Adrienn</t>
  </si>
  <si>
    <t> Fekete Zsófia, Sinka Kitti, Csurgó Eszter Mónika</t>
  </si>
  <si>
    <t>Fejes Luca, Zólyomi Viktória</t>
  </si>
  <si>
    <t xml:space="preserve">Szabadságharcos u. 57.     </t>
  </si>
  <si>
    <t>titkarsag@mail.kodolanyi-kozepisk.hu</t>
  </si>
  <si>
    <t>Pallai Lola, Varga Mercédesz, Barna Krisztián</t>
  </si>
  <si>
    <t>6407592 tanári pontrendszer postázva</t>
  </si>
  <si>
    <t>Szekszárdi Baka István Általános Iskola</t>
  </si>
  <si>
    <t xml:space="preserve">Béri Balogh Ádám u. 89.   </t>
  </si>
  <si>
    <t>bakaiskola@gmail.com</t>
  </si>
  <si>
    <t>Takács Ferencné</t>
  </si>
  <si>
    <t>iren.takacsne@gmail.com</t>
  </si>
  <si>
    <t>Földes iÁdám, Dulai Barnabás, Balogh Botond</t>
  </si>
  <si>
    <t>A Spiel und Gewinn! verseny "Für Anfanger" nevezéshez egy db csekket kérünk az iskola címére (összesen 4 fő egyéni nevező és 17 fő nevezése csapatban)</t>
  </si>
  <si>
    <t>Lőrinczné Földi Klára</t>
  </si>
  <si>
    <t>klarifoldi@gmail.com</t>
  </si>
  <si>
    <t>Dobrovolni Emma</t>
  </si>
  <si>
    <t>A Spiel und Gewinn verseny "Für Anfanger" nevezéshez egy db csekket kérünk az iskola címére (összesen 4 fő egyéni nevező és 17 fő nevezése csapatban)</t>
  </si>
  <si>
    <t>Pál Janka</t>
  </si>
  <si>
    <t>Szegedi Emma</t>
  </si>
  <si>
    <t>Steiner Iván, Till Máté, Schein Dániel</t>
  </si>
  <si>
    <t>Takács Anna, Marosi Liza</t>
  </si>
  <si>
    <t>Vaszari Klára, Szőts Benedek</t>
  </si>
  <si>
    <t xml:space="preserve">Béri B. Á. u. 89.   </t>
  </si>
  <si>
    <t>Rácz Nóra</t>
  </si>
  <si>
    <t>racz.nora.b@gmail.com</t>
  </si>
  <si>
    <t>Szekszárdi Baka István Általános Iskola 7100 Szekszárd Béri B- Á. u.  89.</t>
  </si>
  <si>
    <t>Kasza Réka, Nádasdi Panni, Réz Réka</t>
  </si>
  <si>
    <t>Horváth Péter</t>
  </si>
  <si>
    <t>Kun Tamás, Lucz Máté, Horváth Gergő</t>
  </si>
  <si>
    <t>Kocza Péter, Molnár Dóra</t>
  </si>
  <si>
    <t>Major Nóra, Husch Karina</t>
  </si>
  <si>
    <t>Szekszárdi Dienes Valéria Általános Iskola</t>
  </si>
  <si>
    <t xml:space="preserve">Szent-Györgyi Albert utca 6.    </t>
  </si>
  <si>
    <t>titkarsag@dienessuli.hu</t>
  </si>
  <si>
    <t>Werner István</t>
  </si>
  <si>
    <t xml:space="preserve">Háry János utca 8.    </t>
  </si>
  <si>
    <t>werner.istvan@gmail.com</t>
  </si>
  <si>
    <t>Werner István 7100 Szekszárd Háry János utca 8.</t>
  </si>
  <si>
    <t>Werner Zita</t>
  </si>
  <si>
    <t>Pasinszkiné Jákob Lívia</t>
  </si>
  <si>
    <t>2016/0223</t>
  </si>
  <si>
    <t xml:space="preserve">Szent- Györgyi Albert utca 6.   </t>
  </si>
  <si>
    <t>Prischetzkyné Márkus Emőke</t>
  </si>
  <si>
    <t>emokemarkus@gmail.com</t>
  </si>
  <si>
    <t>30-3332193</t>
  </si>
  <si>
    <t>Felföldi Fanni 7100 Szekszárd Bartina utca 43.</t>
  </si>
  <si>
    <t>Felföldi Fanni</t>
  </si>
  <si>
    <t>Szekszárdi SZC Bezerédj I. Szakképző Iskolája</t>
  </si>
  <si>
    <t xml:space="preserve">Szent L. u. 42594    </t>
  </si>
  <si>
    <t>bezeredj@szekszardiszc.hu</t>
  </si>
  <si>
    <t>Szabóné Kiss Erzsébet</t>
  </si>
  <si>
    <t>szabonekisse@gmail.com</t>
  </si>
  <si>
    <t>06-20 418 9775</t>
  </si>
  <si>
    <t>Farkas Dorina, Rákos Krisztina, Szántai Cintia</t>
  </si>
  <si>
    <t>Bruckmann Dorn Edit</t>
  </si>
  <si>
    <t>Szekszárdi SZC Vendéglátó Szakképző Iskolája</t>
  </si>
  <si>
    <t xml:space="preserve">Hunyadi 7      </t>
  </si>
  <si>
    <t>titkarsag@vendeglato.szekszardiszc.hu</t>
  </si>
  <si>
    <t>Heim Éva</t>
  </si>
  <si>
    <t>heim.eva@vendeglato.szekszardiszc.hu</t>
  </si>
  <si>
    <t>70/2189018</t>
  </si>
  <si>
    <t>A jövő vendéglátóipari szakembereiért alapítvány 7100 Szekszárd Hunyadi  7</t>
  </si>
  <si>
    <t>Dundics Dominika</t>
  </si>
  <si>
    <t>Krausz-Simon Ágnes</t>
  </si>
  <si>
    <t>Fekete Viktória</t>
  </si>
  <si>
    <t>Lovász Csenge</t>
  </si>
  <si>
    <t>Hammer Gréta</t>
  </si>
  <si>
    <t>Szentendre</t>
  </si>
  <si>
    <t>Szentendrei Református Gimnázium</t>
  </si>
  <si>
    <t xml:space="preserve">Áprily tér 5     </t>
  </si>
  <si>
    <t>igazgato@szrg.hu</t>
  </si>
  <si>
    <t>Pallos Éva</t>
  </si>
  <si>
    <t>palloseva.g@gmail.com</t>
  </si>
  <si>
    <t>Pallos Éva 2000 Szentendre Áprily tér  5</t>
  </si>
  <si>
    <t>Sziva Hanna</t>
  </si>
  <si>
    <t>2016/0265 fizetve</t>
  </si>
  <si>
    <t xml:space="preserve">Hauser Júlia, Tóth Édua Zita </t>
  </si>
  <si>
    <t>Gutbrod Ádám, Szűcs Kristóf</t>
  </si>
  <si>
    <t>Lakner Léna, Lapis Anna</t>
  </si>
  <si>
    <t xml:space="preserve">Cserép Laura, Országh Adél, Szentgyörgyi Boglárka </t>
  </si>
  <si>
    <t>Lapis Áron, Szentgyörgyi Máté, Tárkányi András</t>
  </si>
  <si>
    <t xml:space="preserve">Áprily tér 5.     </t>
  </si>
  <si>
    <t>info@szrg.hu</t>
  </si>
  <si>
    <t>Pallos Éva 2000 Szentendre Áprily tér 5</t>
  </si>
  <si>
    <t>Fany Boldizsár, Nemere Imola</t>
  </si>
  <si>
    <t xml:space="preserve">Pallos Éva </t>
  </si>
  <si>
    <t>Váci Szakképzési Centrum Petzelt József  Szakgimnáziuma és Szakközépiskolája</t>
  </si>
  <si>
    <t xml:space="preserve">Római sánc köz 1    </t>
  </si>
  <si>
    <t>info@petzeltj.hu</t>
  </si>
  <si>
    <t>Laib Adriána</t>
  </si>
  <si>
    <t>adrianal22@t-online.hu</t>
  </si>
  <si>
    <t>0630-3720358</t>
  </si>
  <si>
    <t>Bodola Botond, Palkó Attila, Vállaji Denisz</t>
  </si>
  <si>
    <t>Bihácsiné Bokor Andrea</t>
  </si>
  <si>
    <t xml:space="preserve">Bokréta 8      </t>
  </si>
  <si>
    <t>bokitiki@t-online.hu</t>
  </si>
  <si>
    <t>Bokitiki kft 2000 Szentendre Bokréta  8</t>
  </si>
  <si>
    <t>Bihácsi Bernadett Julianna</t>
  </si>
  <si>
    <t>2016/0841 fizetve</t>
  </si>
  <si>
    <t>Szigetbecse</t>
  </si>
  <si>
    <t>Szigetbecsei Általános Iskola</t>
  </si>
  <si>
    <t xml:space="preserve">Makádi út 46-48     </t>
  </si>
  <si>
    <t>becseiskola@gmail.com</t>
  </si>
  <si>
    <t>Végh Alexandra</t>
  </si>
  <si>
    <t>alexendi1@gmail.com</t>
  </si>
  <si>
    <t>06 70 411 6818</t>
  </si>
  <si>
    <t>Laki Anikó 2300 Ráckeve Március 15. u. 13.</t>
  </si>
  <si>
    <t>Jónás Petra</t>
  </si>
  <si>
    <t>Szigetbecsei Általános Iskola DÖK 2321 Szigetbecse Makádi út 46-48</t>
  </si>
  <si>
    <t>Izer Anita Eszter</t>
  </si>
  <si>
    <t>Szil</t>
  </si>
  <si>
    <t>Szili Szent István Általános Iskola és Alapfokú Művészeti Iskola</t>
  </si>
  <si>
    <t xml:space="preserve">Dózsa György u. 1.    </t>
  </si>
  <si>
    <t>sziliskola@freemail.hu</t>
  </si>
  <si>
    <t>Varga Tímea</t>
  </si>
  <si>
    <t>vargatimea06@freemail.hu</t>
  </si>
  <si>
    <t>Iskolai Nyelvoktatás Alapítvány 9326 Szil Dózsa György u. 1.</t>
  </si>
  <si>
    <t>Gál Boglárka, Molnár Boglárka, Szőllösi Zolta</t>
  </si>
  <si>
    <t>Antal-Tizedes Márk, Erlitz Kristóf, Zorinátz Benjámin</t>
  </si>
  <si>
    <t>Boros István Roland, Kocsis Dániel, Török Sándor</t>
  </si>
  <si>
    <t>Szolnok</t>
  </si>
  <si>
    <t>Pomázi Erika</t>
  </si>
  <si>
    <t xml:space="preserve">Gagarin utca 15     </t>
  </si>
  <si>
    <t>pomaziera@freemail.hu</t>
  </si>
  <si>
    <t>06/20/9116840</t>
  </si>
  <si>
    <t>Pomázi Erika 5000 Szolnok Gagarin utca 15</t>
  </si>
  <si>
    <t>Ruder Lili, Okolicsányi Botond, Urbán Márk</t>
  </si>
  <si>
    <t>Hangodi Nóra</t>
  </si>
  <si>
    <t xml:space="preserve">Dobó István út 11720    </t>
  </si>
  <si>
    <t>hangodinora@icloud.com</t>
  </si>
  <si>
    <t>06/703340032</t>
  </si>
  <si>
    <t>Hangodi Nóra 5000 Szolnok Dobó István út 32/2</t>
  </si>
  <si>
    <t>Hangodi Nóra, Baki Anna, Zsögön Ádám</t>
  </si>
  <si>
    <t>Sződliget</t>
  </si>
  <si>
    <t>Sződligeti Gárdonyi Géza Általános Iskola</t>
  </si>
  <si>
    <t xml:space="preserve">Rákóczi utca 42372     </t>
  </si>
  <si>
    <t>iskola.gardonyi@upcmail.hu</t>
  </si>
  <si>
    <t>Vassné Veréb Judit</t>
  </si>
  <si>
    <t>vassnevereb.judit@upcmail.hu</t>
  </si>
  <si>
    <t>06-30-5089469</t>
  </si>
  <si>
    <t>Kovács Móric</t>
  </si>
  <si>
    <t>2016/0829 fizetve</t>
  </si>
  <si>
    <t>Méhes Edina</t>
  </si>
  <si>
    <t xml:space="preserve">2016/0829 fizetve </t>
  </si>
  <si>
    <t>Kovács Dóra</t>
  </si>
  <si>
    <t xml:space="preserve">Rákóczi 42372      </t>
  </si>
  <si>
    <t>titkarsag.gardonyi@upcmail.hu</t>
  </si>
  <si>
    <t>Simon Ádám</t>
  </si>
  <si>
    <t>A múlt héten csak levélben jeleztem a tanulóimat és sajnos  már nem tudtam elküldeni az online nevezést, remélem még elfogadják ezt a két versenyzőmet.  A pénzük nálam van, a feladatokat - mivel más versenyzőim is vannak - már odaadtam nekik, tehát el tudják készíteni időben.</t>
  </si>
  <si>
    <t>Gémes Barnabás</t>
  </si>
  <si>
    <t>Tata</t>
  </si>
  <si>
    <t>Tatai Református Gimnázium</t>
  </si>
  <si>
    <t xml:space="preserve">Kossuth tér 42654     </t>
  </si>
  <si>
    <t>refi@refi-tata.hu</t>
  </si>
  <si>
    <t>Fohner Éva Veronika</t>
  </si>
  <si>
    <t>enikahu@gmail.com</t>
  </si>
  <si>
    <t>Tatai Református Gimnázium 2890 Tata Kossuth tér 10-11.</t>
  </si>
  <si>
    <t>Hadobás Titanilla, Harmados Zsófia</t>
  </si>
  <si>
    <t>2016/0881</t>
  </si>
  <si>
    <t>Essősyné Vízkeleti Gyöngyi</t>
  </si>
  <si>
    <t>essosy@t-online.hu</t>
  </si>
  <si>
    <t>30-3295655</t>
  </si>
  <si>
    <t>Essősyné Vízkeleti Gyöngyi 2899  Naszály Rákóczi u.  202.</t>
  </si>
  <si>
    <t>Bene Balázs, Csőkör Dóra, Dibusz Bendegúz</t>
  </si>
  <si>
    <t>Tatabánya</t>
  </si>
  <si>
    <t>Tatabányai Árpád Gimnázium</t>
  </si>
  <si>
    <t xml:space="preserve">Szabadság tér 9.     </t>
  </si>
  <si>
    <t>gimnazium@arpad-tbanya.sulinet.hu</t>
  </si>
  <si>
    <t>Bobek Márta</t>
  </si>
  <si>
    <t>bobek.marta@freemail.hu</t>
  </si>
  <si>
    <t>06-20-4372723</t>
  </si>
  <si>
    <t>Tatabányai Árpád Gimnázium 9.a 2800 Tatabánya Fő tér  1</t>
  </si>
  <si>
    <t>Kutrucz Zsolt, Cseh Dániel</t>
  </si>
  <si>
    <t xml:space="preserve">Fő tér 1     </t>
  </si>
  <si>
    <t>Róka Gyöngyvér</t>
  </si>
  <si>
    <t>rokagyongyos71@gmail.com</t>
  </si>
  <si>
    <t>06-70-9428533</t>
  </si>
  <si>
    <t>Tatabányai Árpád Gimnázium 8.a 2800 Tatabánya Fő tér 1</t>
  </si>
  <si>
    <t>Troll Ildikó</t>
  </si>
  <si>
    <t>Nagy Lilla, Péter Anna</t>
  </si>
  <si>
    <t>Guba Eszter, Márton Kata</t>
  </si>
  <si>
    <t>Tázlár</t>
  </si>
  <si>
    <t>II. János Pál Katolikus Általános Iskola és Óvoda Tázlári Tagintézménye</t>
  </si>
  <si>
    <t xml:space="preserve">Templom köz 3     </t>
  </si>
  <si>
    <t>janospal.tazlar.iskola@gmail.com</t>
  </si>
  <si>
    <t>Petriné Bugán Barbara</t>
  </si>
  <si>
    <t>buganbarbara@gmail.com</t>
  </si>
  <si>
    <t>Petriné Bugán Barbara 6236 Tázlár Arany János utca 15</t>
  </si>
  <si>
    <t>Magyar Dávid</t>
  </si>
  <si>
    <t>Frei Nathalie</t>
  </si>
  <si>
    <t>Tét</t>
  </si>
  <si>
    <t>Kisfaludy Károly Általános Iskola</t>
  </si>
  <si>
    <t xml:space="preserve">Debrecen utca 3.     </t>
  </si>
  <si>
    <t>erikajoo@freemail.hu</t>
  </si>
  <si>
    <t>Erika Joó</t>
  </si>
  <si>
    <t xml:space="preserve"> 9100 Tét Debrecen utca 3.</t>
  </si>
  <si>
    <t>Fleck Rajmund</t>
  </si>
  <si>
    <t>Joó Erika</t>
  </si>
  <si>
    <t>Simon Dóra</t>
  </si>
  <si>
    <t>Sinkai Leila</t>
  </si>
  <si>
    <t>Paár Petra</t>
  </si>
  <si>
    <t>Németh Brigitta</t>
  </si>
  <si>
    <t>Tokodaltáró</t>
  </si>
  <si>
    <t>Tokodaltárói Gárdonyi Géza Általános Iskola</t>
  </si>
  <si>
    <t xml:space="preserve">Vajaskúti dűlő 6.     </t>
  </si>
  <si>
    <t>gardonyiiskola@tokodaltaro.hu</t>
  </si>
  <si>
    <t>Pédl Renáta</t>
  </si>
  <si>
    <t>rencsi.pedl@yahoo.de</t>
  </si>
  <si>
    <t>06-70-222-6957</t>
  </si>
  <si>
    <t>Pédl Renáta 2534 TÁT Petőfi Sándor  11.</t>
  </si>
  <si>
    <t>Varga Vanessza</t>
  </si>
  <si>
    <t>Túrkeve</t>
  </si>
  <si>
    <t>Karcagi SZC Ványai Ambrus Gimnáziuma, Szakgimnáziuma és Szakközépiskolája</t>
  </si>
  <si>
    <t xml:space="preserve">József Attila 23.     </t>
  </si>
  <si>
    <t>vanyai@vanyai-tkeve.sulinet.hu</t>
  </si>
  <si>
    <t>Benczéné Szabó Gabriella</t>
  </si>
  <si>
    <t>bszabogabi@gmail.com</t>
  </si>
  <si>
    <t>Karcagi SzC Ványai Ambrus Gimnáziuma, Szakgimnáziuma és Szakközépiskolája 111108 5420 Túrkeve József A. u. 23.</t>
  </si>
  <si>
    <t>Rácz Emília Evelin</t>
  </si>
  <si>
    <t>Üröm</t>
  </si>
  <si>
    <t>József Nádor  Általános Iskola és Művészeti Iskola</t>
  </si>
  <si>
    <t xml:space="preserve">Iskola 3.      </t>
  </si>
  <si>
    <t>klik.urom@gmail.com</t>
  </si>
  <si>
    <t>Vincze Enikő</t>
  </si>
  <si>
    <t>veniko.88@gmail.com</t>
  </si>
  <si>
    <t>06-30-383-0567</t>
  </si>
  <si>
    <t>József N. Általános Iskola Fejlesztéséért Alapítvány 2096 Üröm Iskola  3.</t>
  </si>
  <si>
    <t>Bálint Fanni, Vidákovits Katalin Boglárka, Vincze Enikő</t>
  </si>
  <si>
    <t>József Nádor Általános Iskola és Alapfokú Művészeti Iskola</t>
  </si>
  <si>
    <t xml:space="preserve">Iskola utca 3.     </t>
  </si>
  <si>
    <t>igazgato@jozsefn-urom.sulinet.hu</t>
  </si>
  <si>
    <t>Lernyeiné SchĂ¤ffer Mária</t>
  </si>
  <si>
    <t>lernyeine@t-online.hu</t>
  </si>
  <si>
    <t>20-568-3285</t>
  </si>
  <si>
    <t>â€žÜrömi József Nádor Általános és Népművészeti Iskola Fejlesztéséért Alapítványâ€ť 2096 Üröm Iskola utca 3.</t>
  </si>
  <si>
    <t>Magyar Zita, Morvai Anna</t>
  </si>
  <si>
    <t>Az iskolánk alapítványa egy utalással szeretné rendezni minden tanulójának nevezési díját.</t>
  </si>
  <si>
    <t>Borzási Maja, Zsemlye Viktória</t>
  </si>
  <si>
    <t>Dóra Kincső, Sitku Hanna</t>
  </si>
  <si>
    <t>József Nádor Általános Iskola és Alapfokú Művészeti Iskola (ÖKO Iskola) Deutsche NationalitĂ¤tenschule Irm</t>
  </si>
  <si>
    <t xml:space="preserve">Iskola u. 3.     </t>
  </si>
  <si>
    <t>Illésné Tóth Erika</t>
  </si>
  <si>
    <t>illes.erika@lgaqua.hu</t>
  </si>
  <si>
    <t>â€žÜrömi József Nádor Általános és Népművészeti Iskola Fejlesztéséért Alapítványâ€ť 2096 Üröm Iskola u. 3.</t>
  </si>
  <si>
    <t>Szentes Anna</t>
  </si>
  <si>
    <t>Az iskolánkból egy utalás fog menni az összes jelentkezésre. Egy számlát kérünk majd.</t>
  </si>
  <si>
    <t>Buchwald Alina, Szabó Lili</t>
  </si>
  <si>
    <t>Novotni Viktor, Raffay Gergely</t>
  </si>
  <si>
    <t>Lökkös Panna, Szalona Luca</t>
  </si>
  <si>
    <t>Féderer Orsolya, Csordás Panna</t>
  </si>
  <si>
    <t>Szabó Luca, Vattai Lilla Karolina</t>
  </si>
  <si>
    <t>Egyed Zsófia,  Wührl Liza</t>
  </si>
  <si>
    <t>Siklósi Balázs, Vecsey Dániel</t>
  </si>
  <si>
    <t>Vác</t>
  </si>
  <si>
    <t>Váci Madách Imre Gimnázium</t>
  </si>
  <si>
    <t xml:space="preserve">Brusznyai u. 4.     </t>
  </si>
  <si>
    <t>vacimadach@gmail.com</t>
  </si>
  <si>
    <t>Ménich Nikoletta</t>
  </si>
  <si>
    <t>menichniki@gmail.com</t>
  </si>
  <si>
    <t>Krajcsi Petra 2640 Szendehely Bem u. 2.</t>
  </si>
  <si>
    <t>Mészáros Petra, Krajcsi Petra</t>
  </si>
  <si>
    <t>Mérk-Vállaj Német Nemzetiségi Ált.Iskola Vállaji Tagintézménye</t>
  </si>
  <si>
    <t xml:space="preserve">Szabadság tér 3     </t>
  </si>
  <si>
    <t>vallaj002@gmail.com</t>
  </si>
  <si>
    <t>Dr. Becskyné Sira Beatrix</t>
  </si>
  <si>
    <t>beatrixsira@gmail.com</t>
  </si>
  <si>
    <t>Német Nemzetiségi Önkormányzat Vállaj 4351 Vállaj Szabadság tér 6</t>
  </si>
  <si>
    <t>Oláh Csenge</t>
  </si>
  <si>
    <t>Faragó Zoltán</t>
  </si>
  <si>
    <t>Becsky Zsombor</t>
  </si>
  <si>
    <t>Molnár Szabolcs</t>
  </si>
  <si>
    <t>Vásárosnamény</t>
  </si>
  <si>
    <t>Lengyel Erzsébet</t>
  </si>
  <si>
    <t xml:space="preserve">Damjanich út 70.     </t>
  </si>
  <si>
    <t>lerzso@namenynet.hu</t>
  </si>
  <si>
    <t>Lengyel Erzsébet 4804 Vásárosnamény Damjanich út 70</t>
  </si>
  <si>
    <t>Ács-Szabó Zsóka</t>
  </si>
  <si>
    <t>2016/0233</t>
  </si>
  <si>
    <t>Vecsés</t>
  </si>
  <si>
    <t>Grassalkovich Antal Német Nemzetiségi és Kétnyelvű Általános Iskola</t>
  </si>
  <si>
    <t xml:space="preserve">Fő út 90-92     </t>
  </si>
  <si>
    <t>info@grassalkovich-vecses.hu</t>
  </si>
  <si>
    <t>Bögi Orsolya</t>
  </si>
  <si>
    <t>bogi.orsolya@gmail.com</t>
  </si>
  <si>
    <t>Bögi Orsolya 2220 Vecsés Fő út 90-92</t>
  </si>
  <si>
    <t>Bakó Anna, Bakó Nóra, Juhász Luca</t>
  </si>
  <si>
    <t>Hegyi Bianka, Sárkány Diána</t>
  </si>
  <si>
    <t>Vép</t>
  </si>
  <si>
    <t>Hatos Ferenc Általános Iskola és AMI</t>
  </si>
  <si>
    <t xml:space="preserve">Rákóczi F. 22     </t>
  </si>
  <si>
    <t>info@hatosiskola.hu</t>
  </si>
  <si>
    <t>Király Edit</t>
  </si>
  <si>
    <t>kiraly.edit0628@gmail.com</t>
  </si>
  <si>
    <t xml:space="preserve">     </t>
  </si>
  <si>
    <t>Polgár Bence</t>
  </si>
  <si>
    <t xml:space="preserve">Rákóczi F. 22.     </t>
  </si>
  <si>
    <t>Pintér Gergő</t>
  </si>
  <si>
    <t>Szabó Daniella</t>
  </si>
  <si>
    <t>Jánosi Dorottya</t>
  </si>
  <si>
    <t>Czeglédy Balázs</t>
  </si>
  <si>
    <t>Jánosi Johanna, Szijártó Bálint, Varga Marcell</t>
  </si>
  <si>
    <t>Vértesboglár</t>
  </si>
  <si>
    <t>Vértesboglári Nyelvoktató Német Nemzetiségi Általános Iskola</t>
  </si>
  <si>
    <t xml:space="preserve">Alkotmány u. 14.     </t>
  </si>
  <si>
    <t>nevel@vbisk.t-online.hu</t>
  </si>
  <si>
    <t>Kőrösiné Bodnár Mónika</t>
  </si>
  <si>
    <t>korosi.monika7@gmail.com</t>
  </si>
  <si>
    <t>70/ 2830369</t>
  </si>
  <si>
    <t>Kőrösiné Bodnár Mónika 8000 Székesfehérvár Kriványi u.  2.</t>
  </si>
  <si>
    <t>Benis Erzsébet, Kovács Bianka</t>
  </si>
  <si>
    <t xml:space="preserve"> Kőrösiné Bodnár Mónika 8000 Székesfehérvár Kriványi u.  2.</t>
  </si>
  <si>
    <t>Fábián Imola, Szelle Kíra</t>
  </si>
  <si>
    <t>Veszprém</t>
  </si>
  <si>
    <t>Veszprémi Dózsa György Német Nemzetiségi Nyelvoktató Általános Iskola</t>
  </si>
  <si>
    <t>,</t>
  </si>
  <si>
    <t xml:space="preserve">Szent István út 56    </t>
  </si>
  <si>
    <t>dozsa.iskola@dozsa-vprem.sulinet.hu</t>
  </si>
  <si>
    <t>Takács Brigitta</t>
  </si>
  <si>
    <t>takacsbrigi@indamail.hu</t>
  </si>
  <si>
    <t>20/8232706</t>
  </si>
  <si>
    <t>Takács Brigitta 8200 Veszprém Szent István út 56</t>
  </si>
  <si>
    <t>Bogdán Márta, Endrész Orsolya, Somlai Katalin</t>
  </si>
  <si>
    <t>Villány</t>
  </si>
  <si>
    <t>FM DASzK SZKI Teleki Zsigmond Mezőgazdasági Szakképző Iskolája és Kollégiuma</t>
  </si>
  <si>
    <t xml:space="preserve">Mathiász János u. 2.    </t>
  </si>
  <si>
    <t>telfel2@gmail.com</t>
  </si>
  <si>
    <t>Muth Imre</t>
  </si>
  <si>
    <t>imre.muth@gmail.com</t>
  </si>
  <si>
    <t>+36 30 622 7969</t>
  </si>
  <si>
    <t>FM DASzK 7100 Szekszárd Palánk 19.</t>
  </si>
  <si>
    <t>Csorba Klaudia, Fábián Alexandra</t>
  </si>
  <si>
    <t>Hasznics Ágnes</t>
  </si>
  <si>
    <t>Zagyvarékas</t>
  </si>
  <si>
    <t>Jánosi Dóra</t>
  </si>
  <si>
    <t xml:space="preserve">Liliom utca 42615     </t>
  </si>
  <si>
    <t>dori.janosi@gmail.com</t>
  </si>
  <si>
    <t>Jánosi Dóra 5051 Zagyvarékas Liliom utca 9/2</t>
  </si>
  <si>
    <t>Özbas Szofi, Bakos Boglárka, Jánosi Dóra</t>
  </si>
  <si>
    <t>Zalaegerszeg</t>
  </si>
  <si>
    <t>Zalaegerszegi Kölcsey Ferenc Gimnázium</t>
  </si>
  <si>
    <t xml:space="preserve">Rákóczi u. 49-53     </t>
  </si>
  <si>
    <t>kfgz@sulinet.hu</t>
  </si>
  <si>
    <t>Csallóné Horváth Adrienn</t>
  </si>
  <si>
    <t>adrienn0209@freemail.hu</t>
  </si>
  <si>
    <t>30/588-0971</t>
  </si>
  <si>
    <t>Boncz Mercédesz Tamara</t>
  </si>
  <si>
    <t>Pálfy András</t>
  </si>
  <si>
    <t>Zalaegerszegi Zrínyi Miklós Gimnázium</t>
  </si>
  <si>
    <t xml:space="preserve">Rákóczi utca 30.     </t>
  </si>
  <si>
    <t>zrinyi.titkarsag@zmgzeg.sulinet.hu</t>
  </si>
  <si>
    <t>József Attila</t>
  </si>
  <si>
    <t>jozsefcsalad@yahoo.com</t>
  </si>
  <si>
    <t>0670/2524872</t>
  </si>
  <si>
    <t>József Attila 8900 Zalaegerszeg Patkó utca 32/4.</t>
  </si>
  <si>
    <t>Dancs Márton, Tóth Bence</t>
  </si>
  <si>
    <t>Major Fanni Napsugár</t>
  </si>
  <si>
    <t>A korábban indított tanulók után a 2016/2017. tanévben egy tanulót ingyen indíthatok. Major Fanni Napsugárt szeretném ingyen indítani.</t>
  </si>
  <si>
    <t>Zalaszentiván</t>
  </si>
  <si>
    <t>Egervári László Általános Iskola és Napközi Otthonos Óvoda Egervár Zalaszentiváni Tagintézménye</t>
  </si>
  <si>
    <t xml:space="preserve">Kinizsi Pál u. 2    </t>
  </si>
  <si>
    <t>zalaszentivan.iskola@gmail.com</t>
  </si>
  <si>
    <t>Szentgyörgyvölgyiné Igazi Ildikó 8900 Zalaegerszeg Orsolya u. 11,</t>
  </si>
  <si>
    <t>Móricz Richárd</t>
  </si>
  <si>
    <t>Zánka</t>
  </si>
  <si>
    <t>Bozzay Pál Általános Iskola</t>
  </si>
  <si>
    <t xml:space="preserve">Iskola u. 6.     </t>
  </si>
  <si>
    <t>bozzay@zanka.hu</t>
  </si>
  <si>
    <t>Siposné Bányai Ildikó</t>
  </si>
  <si>
    <t>sbi64@t-online.hu</t>
  </si>
  <si>
    <t>20 388 33 08</t>
  </si>
  <si>
    <t>Bozzay Pál Általános Iskola 8251 Zánka Iskola u. 6.</t>
  </si>
  <si>
    <t>Dégi Dominik</t>
  </si>
  <si>
    <t>Stróbl Kornél</t>
  </si>
  <si>
    <t>Simon Zsófia</t>
  </si>
  <si>
    <t>Stumpf Enikő, Cverencz Evelin, Sibak Vivien Szamóca</t>
  </si>
  <si>
    <t>Zebegény</t>
  </si>
  <si>
    <t>Szőnyi István Általános Iskola és AMI</t>
  </si>
  <si>
    <t xml:space="preserve">Petőfi tér 2.     </t>
  </si>
  <si>
    <t>zebisuli@freemail.hu</t>
  </si>
  <si>
    <t>Komár Viktor Károly,  Nagy Koppány, Podolecz Alexa Vanda</t>
  </si>
  <si>
    <t>Benedek Mátyás, Burkus Lilla Csilla, Ledvényi Rita</t>
  </si>
  <si>
    <t>Kocsis Aliz Gizella, Szigetközi Árnika</t>
  </si>
  <si>
    <t>Zsámbék</t>
  </si>
  <si>
    <t>Keresztelő Szent János Iskolaközpont</t>
  </si>
  <si>
    <t xml:space="preserve">Zichy tér 3.     </t>
  </si>
  <si>
    <t>iskola@kszj.hu</t>
  </si>
  <si>
    <t>Lénárné Szabó Anikó</t>
  </si>
  <si>
    <t>lenarne.aniko@gmail.com</t>
  </si>
  <si>
    <t>20/8232414</t>
  </si>
  <si>
    <t>Horváth Boglárka, Varga Kristóf, Schwarz Emma</t>
  </si>
  <si>
    <t>A gyerekek kérdezték, hogy milyen nyereményre lehet számítani jó eredmény elérése esetén.</t>
  </si>
  <si>
    <t>Legerszki Kornél, Németh Csaba, Révész Péter</t>
  </si>
  <si>
    <t>csoportos</t>
  </si>
  <si>
    <t>egyéni</t>
  </si>
  <si>
    <t>hely</t>
  </si>
  <si>
    <t>oklevelet kap</t>
  </si>
  <si>
    <t>helyezett</t>
  </si>
  <si>
    <t>oklevelet kapnak</t>
  </si>
  <si>
    <t>kapnakosvár</t>
  </si>
  <si>
    <t>kapnakosvári SZC Műszaki Szakgimnáziuma, Szakközépiskolája és Kollégiuma</t>
  </si>
  <si>
    <t>kapnakosvári Szakképzési Centrum 7400 kapnakosvár Kontrássy 2/A</t>
  </si>
  <si>
    <t>Prohászka Ottokár Orsolya Gimnázium, Általános Iskola és Óvoda 9023 Győr Újkapnaku u. 2-4.</t>
  </si>
  <si>
    <t>ajándékcsomagot és oklevelet kapnak</t>
  </si>
  <si>
    <t>ajándékcsomagot és oklevelet kap</t>
  </si>
  <si>
    <t>ajándékcsomagot és oklevelet kapnaknak</t>
  </si>
  <si>
    <t>ajándékcsomagot és okelevelet kap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</si>
</sst>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0"/>
      <color rgb="FF222222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1" fillId="2" borderId="0" xfId="0" applyFont="1" applyFill="1" applyAlignment="1" applyProtection="1">
      <alignment horizontal="left" indent="1"/>
      <protection locked="0" hidden="1"/>
    </xf>
    <xf numFmtId="0" fontId="1" fillId="0" borderId="0" xfId="0" applyFont="1" applyFill="1" applyAlignment="1" applyProtection="1">
      <alignment horizontal="left" indent="1"/>
      <protection locked="0" hidden="1"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 applyProtection="1">
      <alignment horizontal="center"/>
      <protection locked="0" hidden="1"/>
    </xf>
    <xf numFmtId="0" fontId="0" fillId="2" borderId="0" xfId="0" applyFill="1" applyAlignment="1" applyProtection="1">
      <alignment horizontal="left" indent="1"/>
      <protection locked="0" hidden="1"/>
    </xf>
    <xf numFmtId="0" fontId="0" fillId="0" borderId="0" xfId="0" applyFill="1" applyAlignment="1" applyProtection="1">
      <alignment horizontal="left" indent="1"/>
      <protection locked="0" hidden="1"/>
    </xf>
    <xf numFmtId="0" fontId="0" fillId="0" borderId="0" xfId="0" applyFill="1" applyAlignment="1">
      <alignment horizontal="left" indent="1"/>
    </xf>
    <xf numFmtId="0" fontId="0" fillId="3" borderId="0" xfId="0" applyFill="1" applyAlignment="1" applyProtection="1">
      <alignment horizontal="left" indent="1"/>
      <protection locked="0" hidden="1"/>
    </xf>
    <xf numFmtId="0" fontId="0" fillId="3" borderId="0" xfId="0" applyFill="1" applyAlignment="1" applyProtection="1">
      <alignment horizontal="center"/>
      <protection locked="0" hidden="1"/>
    </xf>
    <xf numFmtId="0" fontId="0" fillId="0" borderId="0" xfId="0" applyFill="1" applyAlignment="1" applyProtection="1">
      <alignment horizontal="center"/>
      <protection locked="0" hidden="1"/>
    </xf>
    <xf numFmtId="0" fontId="0" fillId="4" borderId="0" xfId="0" applyFill="1" applyAlignment="1" applyProtection="1">
      <alignment horizontal="center"/>
      <protection locked="0" hidden="1"/>
    </xf>
    <xf numFmtId="0" fontId="2" fillId="3" borderId="0" xfId="0" applyFont="1" applyFill="1" applyAlignment="1" applyProtection="1">
      <alignment horizontal="left" indent="1"/>
      <protection locked="0" hidden="1"/>
    </xf>
    <xf numFmtId="0" fontId="0" fillId="4" borderId="0" xfId="0" applyFill="1" applyAlignment="1" applyProtection="1">
      <alignment horizontal="left" indent="1"/>
      <protection locked="0" hidden="1"/>
    </xf>
    <xf numFmtId="3" fontId="0" fillId="0" borderId="0" xfId="0" applyNumberFormat="1" applyFill="1" applyAlignment="1">
      <alignment horizontal="left" indent="1"/>
    </xf>
    <xf numFmtId="0" fontId="0" fillId="5" borderId="0" xfId="0" applyFill="1" applyAlignment="1" applyProtection="1">
      <alignment horizontal="left" indent="1"/>
      <protection locked="0" hidden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7" fillId="0" borderId="0" xfId="1" applyAlignment="1" applyProtection="1">
      <alignment horizontal="center"/>
    </xf>
    <xf numFmtId="0" fontId="0" fillId="0" borderId="0" xfId="0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0" borderId="0" xfId="0" applyFill="1"/>
    <xf numFmtId="0" fontId="8" fillId="0" borderId="0" xfId="0" applyFont="1"/>
    <xf numFmtId="0" fontId="0" fillId="0" borderId="0" xfId="0" applyNumberFormat="1" applyFill="1" applyAlignment="1">
      <alignment horizontal="left" indent="1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left" indent="1"/>
      <protection locked="0" hidden="1"/>
    </xf>
    <xf numFmtId="0" fontId="7" fillId="0" borderId="0" xfId="1" applyFill="1" applyAlignment="1" applyProtection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/>
    <xf numFmtId="0" fontId="11" fillId="0" borderId="0" xfId="0" applyFont="1" applyFill="1" applyAlignment="1" applyProtection="1">
      <alignment horizontal="left" indent="1"/>
      <protection locked="0" hidden="1"/>
    </xf>
    <xf numFmtId="0" fontId="11" fillId="0" borderId="0" xfId="0" applyFont="1"/>
    <xf numFmtId="0" fontId="1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 applyProtection="1">
      <alignment horizontal="center"/>
      <protection locked="0" hidden="1"/>
    </xf>
  </cellXfs>
  <cellStyles count="2">
    <cellStyle name="Hivatkozás" xfId="1" builtinId="8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AF486"/>
  <sheetViews>
    <sheetView workbookViewId="0">
      <selection activeCell="B498" sqref="B498"/>
    </sheetView>
  </sheetViews>
  <sheetFormatPr defaultRowHeight="15"/>
  <cols>
    <col min="1" max="1" width="11.140625" style="5" customWidth="1"/>
    <col min="2" max="2" width="25.85546875" style="6" customWidth="1"/>
    <col min="3" max="3" width="9" style="7" customWidth="1"/>
    <col min="4" max="4" width="6.7109375" style="7" customWidth="1"/>
    <col min="5" max="16" width="9.140625" style="7" hidden="1" customWidth="1"/>
    <col min="17" max="18" width="18" style="7" customWidth="1"/>
    <col min="19" max="19" width="11.85546875" style="6" customWidth="1"/>
    <col min="20" max="20" width="31.5703125" style="6" customWidth="1"/>
    <col min="21" max="21" width="11.7109375" style="6" customWidth="1"/>
    <col min="22" max="22" width="9.140625" style="7" hidden="1" customWidth="1"/>
    <col min="23" max="23" width="23.140625" style="6" customWidth="1"/>
    <col min="24" max="25" width="0" style="7" hidden="1" customWidth="1"/>
    <col min="26" max="26" width="7" style="7" hidden="1" customWidth="1"/>
    <col min="27" max="29" width="6.7109375" style="6" customWidth="1"/>
    <col min="30" max="30" width="7.85546875" style="6" customWidth="1"/>
    <col min="31" max="31" width="8" style="10" customWidth="1"/>
    <col min="32" max="32" width="9.85546875" style="6" customWidth="1"/>
  </cols>
  <sheetData>
    <row r="1" spans="1:32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/>
      <c r="S1" s="2" t="s">
        <v>17</v>
      </c>
      <c r="T1" s="2" t="s">
        <v>18</v>
      </c>
      <c r="U1" s="2" t="s">
        <v>19</v>
      </c>
      <c r="V1" s="3" t="s">
        <v>20</v>
      </c>
      <c r="W1" s="2" t="s">
        <v>21</v>
      </c>
      <c r="X1" s="3" t="s">
        <v>22</v>
      </c>
      <c r="Y1" s="3" t="s">
        <v>23</v>
      </c>
      <c r="Z1" s="3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4" t="s">
        <v>29</v>
      </c>
      <c r="AF1" s="2" t="s">
        <v>30</v>
      </c>
    </row>
    <row r="2" spans="1:32" hidden="1">
      <c r="A2" s="5" t="s">
        <v>31</v>
      </c>
      <c r="B2" s="6" t="s">
        <v>32</v>
      </c>
      <c r="C2" s="7" t="s">
        <v>33</v>
      </c>
      <c r="D2" s="7" t="s">
        <v>34</v>
      </c>
      <c r="E2" s="7" t="s">
        <v>35</v>
      </c>
      <c r="F2" s="7">
        <v>3889</v>
      </c>
      <c r="G2" s="7">
        <v>6750</v>
      </c>
      <c r="H2" s="7" t="s">
        <v>31</v>
      </c>
      <c r="I2" s="7" t="s">
        <v>36</v>
      </c>
      <c r="J2" s="7" t="s">
        <v>37</v>
      </c>
      <c r="K2" s="7" t="s">
        <v>38</v>
      </c>
      <c r="N2" s="7" t="s">
        <v>39</v>
      </c>
      <c r="O2" s="7" t="s">
        <v>40</v>
      </c>
      <c r="P2" s="7" t="s">
        <v>41</v>
      </c>
      <c r="Q2" s="7" t="s">
        <v>42</v>
      </c>
      <c r="R2" s="7" t="s">
        <v>1957</v>
      </c>
      <c r="T2" s="6" t="s">
        <v>43</v>
      </c>
      <c r="U2" s="6" t="s">
        <v>44</v>
      </c>
      <c r="V2" s="7" t="s">
        <v>45</v>
      </c>
      <c r="W2" s="6" t="s">
        <v>38</v>
      </c>
      <c r="X2" s="7" t="s">
        <v>46</v>
      </c>
      <c r="Y2" s="7" t="s">
        <v>47</v>
      </c>
      <c r="Z2" s="7" t="s">
        <v>48</v>
      </c>
      <c r="AA2" s="8">
        <v>77</v>
      </c>
      <c r="AB2" s="8">
        <v>68.5</v>
      </c>
      <c r="AC2" s="8">
        <v>76</v>
      </c>
      <c r="AD2" s="8">
        <v>77.5</v>
      </c>
      <c r="AE2" s="9">
        <v>73</v>
      </c>
      <c r="AF2" s="6">
        <f>(AA2+AB2+AC2+AD2+AE2)</f>
        <v>372</v>
      </c>
    </row>
    <row r="3" spans="1:32" hidden="1">
      <c r="B3" s="6" t="s">
        <v>32</v>
      </c>
      <c r="R3" s="7" t="s">
        <v>1958</v>
      </c>
      <c r="S3" s="6" t="s">
        <v>49</v>
      </c>
      <c r="U3" s="6" t="s">
        <v>50</v>
      </c>
      <c r="W3" s="6" t="s">
        <v>38</v>
      </c>
      <c r="AA3" s="8">
        <v>46.5</v>
      </c>
      <c r="AB3" s="8">
        <v>40.5</v>
      </c>
      <c r="AC3" s="8">
        <v>49</v>
      </c>
      <c r="AF3" s="6">
        <f t="shared" ref="AF3:AF66" si="0">(AA3+AB3+AC3+AD3+AE3)</f>
        <v>136</v>
      </c>
    </row>
    <row r="4" spans="1:32" hidden="1">
      <c r="A4" s="5" t="s">
        <v>51</v>
      </c>
      <c r="B4" s="6" t="s">
        <v>52</v>
      </c>
      <c r="C4" s="7" t="s">
        <v>33</v>
      </c>
      <c r="D4" s="7" t="s">
        <v>34</v>
      </c>
      <c r="E4" s="7" t="s">
        <v>53</v>
      </c>
      <c r="F4" s="7">
        <v>4002</v>
      </c>
      <c r="G4" s="7">
        <v>8992</v>
      </c>
      <c r="H4" s="7" t="s">
        <v>51</v>
      </c>
      <c r="I4" s="7" t="s">
        <v>54</v>
      </c>
      <c r="J4" s="7" t="s">
        <v>55</v>
      </c>
      <c r="K4" s="7" t="s">
        <v>56</v>
      </c>
      <c r="M4" s="7" t="s">
        <v>57</v>
      </c>
      <c r="N4" s="7" t="s">
        <v>58</v>
      </c>
      <c r="O4" s="7" t="s">
        <v>55</v>
      </c>
      <c r="P4" s="7" t="s">
        <v>59</v>
      </c>
      <c r="Q4" s="7" t="s">
        <v>60</v>
      </c>
      <c r="R4" s="7" t="s">
        <v>1958</v>
      </c>
      <c r="S4" s="6" t="s">
        <v>61</v>
      </c>
      <c r="U4" s="6" t="s">
        <v>44</v>
      </c>
      <c r="V4" s="7" t="s">
        <v>62</v>
      </c>
      <c r="W4" s="6" t="s">
        <v>56</v>
      </c>
      <c r="Y4" s="7" t="s">
        <v>47</v>
      </c>
      <c r="Z4" s="7" t="s">
        <v>48</v>
      </c>
      <c r="AA4" s="8">
        <v>50</v>
      </c>
      <c r="AB4" s="8">
        <v>50</v>
      </c>
      <c r="AC4" s="8">
        <v>50</v>
      </c>
      <c r="AD4" s="8">
        <v>49</v>
      </c>
      <c r="AE4" s="9">
        <v>49.5</v>
      </c>
      <c r="AF4" s="6">
        <f t="shared" si="0"/>
        <v>248.5</v>
      </c>
    </row>
    <row r="5" spans="1:32" hidden="1">
      <c r="A5" s="5" t="s">
        <v>63</v>
      </c>
      <c r="B5" s="6" t="s">
        <v>64</v>
      </c>
      <c r="C5" s="7" t="s">
        <v>33</v>
      </c>
      <c r="D5" s="7" t="s">
        <v>34</v>
      </c>
      <c r="E5" s="7" t="s">
        <v>53</v>
      </c>
      <c r="F5" s="7">
        <v>3897</v>
      </c>
      <c r="G5" s="7">
        <v>2660</v>
      </c>
      <c r="H5" s="7" t="s">
        <v>63</v>
      </c>
      <c r="I5" s="7" t="s">
        <v>65</v>
      </c>
      <c r="K5" s="7" t="s">
        <v>66</v>
      </c>
      <c r="L5" s="7">
        <v>2660</v>
      </c>
      <c r="M5" s="7" t="s">
        <v>63</v>
      </c>
      <c r="N5" s="7" t="s">
        <v>67</v>
      </c>
      <c r="O5" s="7" t="s">
        <v>68</v>
      </c>
      <c r="P5" s="7" t="s">
        <v>69</v>
      </c>
      <c r="Q5" s="7" t="s">
        <v>70</v>
      </c>
      <c r="R5" s="7" t="s">
        <v>1958</v>
      </c>
      <c r="S5" s="6" t="s">
        <v>71</v>
      </c>
      <c r="U5" s="6" t="s">
        <v>44</v>
      </c>
      <c r="V5" s="7" t="s">
        <v>45</v>
      </c>
      <c r="W5" s="6" t="s">
        <v>72</v>
      </c>
      <c r="Y5" s="7" t="s">
        <v>47</v>
      </c>
      <c r="Z5" s="7" t="s">
        <v>73</v>
      </c>
      <c r="AA5" s="8">
        <v>48</v>
      </c>
      <c r="AB5" s="8">
        <v>49</v>
      </c>
      <c r="AC5" s="8">
        <v>47.5</v>
      </c>
      <c r="AD5" s="8">
        <v>50</v>
      </c>
      <c r="AE5" s="9">
        <v>47</v>
      </c>
      <c r="AF5" s="6">
        <f t="shared" si="0"/>
        <v>241.5</v>
      </c>
    </row>
    <row r="6" spans="1:32" hidden="1">
      <c r="A6" s="5" t="s">
        <v>63</v>
      </c>
      <c r="B6" s="6" t="s">
        <v>64</v>
      </c>
      <c r="C6" s="7" t="s">
        <v>33</v>
      </c>
      <c r="D6" s="7" t="s">
        <v>34</v>
      </c>
      <c r="E6" s="7" t="s">
        <v>53</v>
      </c>
      <c r="F6" s="7">
        <v>3898</v>
      </c>
      <c r="G6" s="7">
        <v>2660</v>
      </c>
      <c r="H6" s="7" t="s">
        <v>63</v>
      </c>
      <c r="I6" s="7" t="s">
        <v>65</v>
      </c>
      <c r="K6" s="7" t="s">
        <v>66</v>
      </c>
      <c r="L6" s="7">
        <v>2660</v>
      </c>
      <c r="M6" s="7" t="s">
        <v>63</v>
      </c>
      <c r="N6" s="7" t="s">
        <v>67</v>
      </c>
      <c r="O6" s="7" t="s">
        <v>68</v>
      </c>
      <c r="P6" s="7" t="s">
        <v>69</v>
      </c>
      <c r="Q6" s="7" t="s">
        <v>70</v>
      </c>
      <c r="R6" s="7" t="s">
        <v>1958</v>
      </c>
      <c r="S6" s="6" t="s">
        <v>74</v>
      </c>
      <c r="U6" s="6" t="s">
        <v>75</v>
      </c>
      <c r="V6" s="7" t="s">
        <v>45</v>
      </c>
      <c r="W6" s="6" t="s">
        <v>66</v>
      </c>
      <c r="Y6" s="7" t="s">
        <v>47</v>
      </c>
      <c r="Z6" s="7" t="s">
        <v>73</v>
      </c>
      <c r="AA6" s="8">
        <v>49</v>
      </c>
      <c r="AB6" s="8">
        <v>50</v>
      </c>
      <c r="AC6" s="8">
        <v>49.5</v>
      </c>
      <c r="AD6" s="8">
        <v>46</v>
      </c>
      <c r="AE6" s="9">
        <v>50</v>
      </c>
      <c r="AF6" s="6">
        <f t="shared" si="0"/>
        <v>244.5</v>
      </c>
    </row>
    <row r="7" spans="1:32" hidden="1">
      <c r="A7" s="5" t="s">
        <v>76</v>
      </c>
      <c r="B7" s="6" t="s">
        <v>77</v>
      </c>
      <c r="R7" s="7" t="s">
        <v>1957</v>
      </c>
      <c r="T7" s="6" t="s">
        <v>78</v>
      </c>
      <c r="U7" s="6" t="s">
        <v>44</v>
      </c>
      <c r="AA7" s="8">
        <v>70</v>
      </c>
      <c r="AB7" s="8">
        <v>66.5</v>
      </c>
      <c r="AC7" s="8">
        <v>71.5</v>
      </c>
      <c r="AD7" s="8">
        <v>48.5</v>
      </c>
      <c r="AE7" s="9">
        <v>75.5</v>
      </c>
      <c r="AF7" s="6">
        <f t="shared" si="0"/>
        <v>332</v>
      </c>
    </row>
    <row r="8" spans="1:32" hidden="1">
      <c r="A8" s="5" t="s">
        <v>79</v>
      </c>
      <c r="B8" s="6" t="s">
        <v>80</v>
      </c>
      <c r="C8" s="7" t="s">
        <v>33</v>
      </c>
      <c r="D8" s="7" t="s">
        <v>34</v>
      </c>
      <c r="E8" s="7" t="s">
        <v>81</v>
      </c>
      <c r="F8" s="7">
        <v>5539</v>
      </c>
      <c r="G8" s="7">
        <v>4060</v>
      </c>
      <c r="H8" s="7" t="s">
        <v>79</v>
      </c>
      <c r="I8" s="7" t="s">
        <v>82</v>
      </c>
      <c r="J8" s="7" t="s">
        <v>83</v>
      </c>
      <c r="K8" s="7" t="s">
        <v>84</v>
      </c>
      <c r="N8" s="7" t="s">
        <v>39</v>
      </c>
      <c r="O8" s="7" t="s">
        <v>85</v>
      </c>
      <c r="P8" s="7" t="s">
        <v>86</v>
      </c>
      <c r="Q8" s="7" t="s">
        <v>87</v>
      </c>
      <c r="R8" s="7" t="s">
        <v>1958</v>
      </c>
      <c r="S8" s="6" t="s">
        <v>88</v>
      </c>
      <c r="U8" s="6" t="s">
        <v>89</v>
      </c>
      <c r="V8" s="7" t="s">
        <v>45</v>
      </c>
      <c r="W8" s="6" t="s">
        <v>84</v>
      </c>
      <c r="Y8" s="7" t="s">
        <v>47</v>
      </c>
      <c r="Z8" s="7" t="s">
        <v>48</v>
      </c>
      <c r="AA8" s="8">
        <v>48.5</v>
      </c>
      <c r="AB8" s="8">
        <v>36.5</v>
      </c>
      <c r="AC8" s="8">
        <v>35</v>
      </c>
      <c r="AD8" s="8">
        <v>45.5</v>
      </c>
      <c r="AE8" s="9">
        <v>42.5</v>
      </c>
      <c r="AF8" s="6">
        <f t="shared" si="0"/>
        <v>208</v>
      </c>
    </row>
    <row r="9" spans="1:32" hidden="1">
      <c r="A9" s="5" t="s">
        <v>79</v>
      </c>
      <c r="B9" s="6" t="s">
        <v>80</v>
      </c>
      <c r="C9" s="7" t="s">
        <v>33</v>
      </c>
      <c r="D9" s="7" t="s">
        <v>34</v>
      </c>
      <c r="E9" s="7" t="s">
        <v>81</v>
      </c>
      <c r="F9" s="7">
        <v>5540</v>
      </c>
      <c r="G9" s="7">
        <v>4060</v>
      </c>
      <c r="H9" s="7" t="s">
        <v>79</v>
      </c>
      <c r="I9" s="7" t="s">
        <v>82</v>
      </c>
      <c r="J9" s="7" t="s">
        <v>83</v>
      </c>
      <c r="K9" s="7" t="s">
        <v>84</v>
      </c>
      <c r="N9" s="7" t="s">
        <v>39</v>
      </c>
      <c r="O9" s="7" t="s">
        <v>85</v>
      </c>
      <c r="P9" s="7" t="s">
        <v>86</v>
      </c>
      <c r="Q9" s="7" t="s">
        <v>87</v>
      </c>
      <c r="R9" s="7" t="s">
        <v>1957</v>
      </c>
      <c r="T9" s="6" t="s">
        <v>90</v>
      </c>
      <c r="U9" s="6" t="s">
        <v>50</v>
      </c>
      <c r="V9" s="7" t="s">
        <v>45</v>
      </c>
      <c r="W9" s="6" t="s">
        <v>84</v>
      </c>
      <c r="Y9" s="7" t="s">
        <v>47</v>
      </c>
      <c r="Z9" s="7" t="s">
        <v>48</v>
      </c>
      <c r="AA9" s="8">
        <v>39.5</v>
      </c>
      <c r="AB9" s="8">
        <v>33.5</v>
      </c>
      <c r="AC9" s="8">
        <v>37</v>
      </c>
      <c r="AD9" s="8">
        <v>36.5</v>
      </c>
      <c r="AE9" s="9">
        <v>36</v>
      </c>
      <c r="AF9" s="6">
        <f t="shared" si="0"/>
        <v>182.5</v>
      </c>
    </row>
    <row r="10" spans="1:32" hidden="1">
      <c r="A10" s="5" t="s">
        <v>91</v>
      </c>
      <c r="B10" s="6" t="s">
        <v>92</v>
      </c>
      <c r="C10" s="7" t="s">
        <v>33</v>
      </c>
      <c r="D10" s="7" t="s">
        <v>34</v>
      </c>
      <c r="E10" s="7" t="s">
        <v>53</v>
      </c>
      <c r="F10" s="7">
        <v>4028</v>
      </c>
      <c r="G10" s="7">
        <v>4161</v>
      </c>
      <c r="H10" s="7" t="s">
        <v>91</v>
      </c>
      <c r="I10" s="7" t="s">
        <v>93</v>
      </c>
      <c r="J10" s="7" t="s">
        <v>94</v>
      </c>
      <c r="K10" s="7" t="s">
        <v>95</v>
      </c>
      <c r="N10" s="7" t="s">
        <v>39</v>
      </c>
      <c r="O10" s="7" t="s">
        <v>96</v>
      </c>
      <c r="P10" s="7" t="s">
        <v>97</v>
      </c>
      <c r="Q10" s="7" t="s">
        <v>98</v>
      </c>
      <c r="R10" s="7" t="s">
        <v>1958</v>
      </c>
      <c r="S10" s="6" t="s">
        <v>99</v>
      </c>
      <c r="U10" s="6" t="s">
        <v>44</v>
      </c>
      <c r="V10" s="7" t="s">
        <v>62</v>
      </c>
      <c r="W10" s="6" t="s">
        <v>95</v>
      </c>
      <c r="X10" s="7" t="s">
        <v>100</v>
      </c>
      <c r="Y10" s="7" t="s">
        <v>47</v>
      </c>
      <c r="Z10" s="7" t="s">
        <v>48</v>
      </c>
      <c r="AA10" s="8">
        <v>48</v>
      </c>
      <c r="AB10" s="8">
        <v>43.5</v>
      </c>
      <c r="AC10" s="8">
        <v>32</v>
      </c>
      <c r="AE10" s="9">
        <v>31</v>
      </c>
      <c r="AF10" s="6">
        <f t="shared" si="0"/>
        <v>154.5</v>
      </c>
    </row>
    <row r="11" spans="1:32" hidden="1">
      <c r="A11" s="5" t="s">
        <v>101</v>
      </c>
      <c r="B11" s="6" t="s">
        <v>102</v>
      </c>
      <c r="C11" s="7" t="s">
        <v>33</v>
      </c>
      <c r="D11" s="7" t="s">
        <v>34</v>
      </c>
      <c r="E11" s="7" t="s">
        <v>35</v>
      </c>
      <c r="F11" s="7">
        <v>5277</v>
      </c>
      <c r="G11" s="7">
        <v>6235</v>
      </c>
      <c r="H11" s="7" t="s">
        <v>101</v>
      </c>
      <c r="I11" s="7" t="s">
        <v>103</v>
      </c>
      <c r="J11" s="7" t="s">
        <v>104</v>
      </c>
      <c r="K11" s="7" t="s">
        <v>105</v>
      </c>
      <c r="N11" s="7" t="s">
        <v>39</v>
      </c>
      <c r="O11" s="7" t="s">
        <v>106</v>
      </c>
      <c r="P11" s="7">
        <v>6208861147</v>
      </c>
      <c r="Q11" s="7" t="s">
        <v>107</v>
      </c>
      <c r="R11" s="7" t="s">
        <v>1957</v>
      </c>
      <c r="T11" s="6" t="s">
        <v>108</v>
      </c>
      <c r="U11" s="6" t="s">
        <v>75</v>
      </c>
      <c r="V11" s="7" t="s">
        <v>62</v>
      </c>
      <c r="W11" s="6" t="s">
        <v>105</v>
      </c>
      <c r="Y11" s="7" t="s">
        <v>47</v>
      </c>
      <c r="Z11" s="7" t="s">
        <v>48</v>
      </c>
      <c r="AA11" s="8">
        <v>74</v>
      </c>
      <c r="AB11" s="8">
        <v>78</v>
      </c>
      <c r="AC11" s="8">
        <v>41</v>
      </c>
      <c r="AD11" s="8">
        <v>80</v>
      </c>
      <c r="AE11" s="9">
        <v>68</v>
      </c>
      <c r="AF11" s="6">
        <f t="shared" si="0"/>
        <v>341</v>
      </c>
    </row>
    <row r="12" spans="1:32" hidden="1">
      <c r="A12" s="5" t="s">
        <v>101</v>
      </c>
      <c r="B12" s="6" t="s">
        <v>102</v>
      </c>
      <c r="C12" s="7" t="s">
        <v>33</v>
      </c>
      <c r="D12" s="7" t="s">
        <v>34</v>
      </c>
      <c r="E12" s="7" t="s">
        <v>35</v>
      </c>
      <c r="F12" s="7">
        <v>5278</v>
      </c>
      <c r="G12" s="7">
        <v>6235</v>
      </c>
      <c r="H12" s="7" t="s">
        <v>101</v>
      </c>
      <c r="I12" s="7" t="s">
        <v>103</v>
      </c>
      <c r="J12" s="7" t="s">
        <v>104</v>
      </c>
      <c r="K12" s="7" t="s">
        <v>105</v>
      </c>
      <c r="N12" s="7" t="s">
        <v>39</v>
      </c>
      <c r="O12" s="7" t="s">
        <v>106</v>
      </c>
      <c r="P12" s="7">
        <v>6208861147</v>
      </c>
      <c r="Q12" s="7" t="s">
        <v>107</v>
      </c>
      <c r="R12" s="7" t="s">
        <v>1957</v>
      </c>
      <c r="T12" s="6" t="s">
        <v>109</v>
      </c>
      <c r="U12" s="6" t="s">
        <v>75</v>
      </c>
      <c r="V12" s="7" t="s">
        <v>62</v>
      </c>
      <c r="W12" s="6" t="s">
        <v>105</v>
      </c>
      <c r="Y12" s="7" t="s">
        <v>47</v>
      </c>
      <c r="Z12" s="7" t="s">
        <v>48</v>
      </c>
      <c r="AA12" s="8">
        <v>64.5</v>
      </c>
      <c r="AB12" s="8">
        <v>50.5</v>
      </c>
      <c r="AC12" s="8">
        <v>68</v>
      </c>
      <c r="AD12" s="8">
        <v>63.5</v>
      </c>
      <c r="AE12" s="9">
        <v>47</v>
      </c>
      <c r="AF12" s="6">
        <f t="shared" si="0"/>
        <v>293.5</v>
      </c>
    </row>
    <row r="13" spans="1:32" hidden="1">
      <c r="A13" s="5" t="s">
        <v>101</v>
      </c>
      <c r="B13" s="6" t="s">
        <v>102</v>
      </c>
      <c r="C13" s="7" t="s">
        <v>33</v>
      </c>
      <c r="D13" s="7" t="s">
        <v>34</v>
      </c>
      <c r="E13" s="7" t="s">
        <v>35</v>
      </c>
      <c r="F13" s="7">
        <v>5279</v>
      </c>
      <c r="G13" s="7">
        <v>6235</v>
      </c>
      <c r="H13" s="7" t="s">
        <v>101</v>
      </c>
      <c r="I13" s="7" t="s">
        <v>103</v>
      </c>
      <c r="J13" s="7" t="s">
        <v>104</v>
      </c>
      <c r="K13" s="7" t="s">
        <v>105</v>
      </c>
      <c r="N13" s="7" t="s">
        <v>39</v>
      </c>
      <c r="O13" s="7" t="s">
        <v>106</v>
      </c>
      <c r="P13" s="7">
        <v>6208861147</v>
      </c>
      <c r="Q13" s="7" t="s">
        <v>107</v>
      </c>
      <c r="R13" s="7" t="s">
        <v>1957</v>
      </c>
      <c r="T13" s="6" t="s">
        <v>110</v>
      </c>
      <c r="U13" s="6" t="s">
        <v>44</v>
      </c>
      <c r="V13" s="7" t="s">
        <v>62</v>
      </c>
      <c r="W13" s="6" t="s">
        <v>105</v>
      </c>
      <c r="Y13" s="7" t="s">
        <v>47</v>
      </c>
      <c r="Z13" s="7" t="s">
        <v>48</v>
      </c>
      <c r="AA13" s="8">
        <v>68</v>
      </c>
      <c r="AB13" s="8">
        <v>58</v>
      </c>
      <c r="AC13" s="8">
        <v>66</v>
      </c>
      <c r="AD13" s="8">
        <v>70</v>
      </c>
      <c r="AE13" s="9">
        <v>52</v>
      </c>
      <c r="AF13" s="6">
        <f t="shared" si="0"/>
        <v>314</v>
      </c>
    </row>
    <row r="14" spans="1:32" hidden="1">
      <c r="A14" s="5" t="s">
        <v>111</v>
      </c>
      <c r="B14" s="6" t="s">
        <v>112</v>
      </c>
      <c r="C14" s="7" t="s">
        <v>33</v>
      </c>
      <c r="D14" s="7" t="s">
        <v>34</v>
      </c>
      <c r="E14" s="7" t="s">
        <v>53</v>
      </c>
      <c r="F14" s="7">
        <v>4370</v>
      </c>
      <c r="G14" s="7">
        <v>7754</v>
      </c>
      <c r="H14" s="7" t="s">
        <v>111</v>
      </c>
      <c r="I14" s="7" t="s">
        <v>113</v>
      </c>
      <c r="J14" s="7" t="s">
        <v>114</v>
      </c>
      <c r="K14" s="7" t="s">
        <v>115</v>
      </c>
      <c r="N14" s="7" t="s">
        <v>39</v>
      </c>
      <c r="O14" s="7" t="s">
        <v>116</v>
      </c>
      <c r="P14" s="7">
        <v>205474685</v>
      </c>
      <c r="Q14" s="7" t="s">
        <v>117</v>
      </c>
      <c r="R14" s="7" t="s">
        <v>1958</v>
      </c>
      <c r="S14" s="6" t="s">
        <v>118</v>
      </c>
      <c r="U14" s="6" t="s">
        <v>44</v>
      </c>
      <c r="V14" s="7" t="s">
        <v>45</v>
      </c>
      <c r="W14" s="6" t="s">
        <v>119</v>
      </c>
      <c r="Y14" s="7" t="s">
        <v>47</v>
      </c>
      <c r="Z14" s="7" t="s">
        <v>48</v>
      </c>
      <c r="AA14" s="8">
        <v>48</v>
      </c>
      <c r="AB14" s="8">
        <v>49.5</v>
      </c>
      <c r="AC14" s="8">
        <v>50</v>
      </c>
      <c r="AD14" s="8">
        <v>49</v>
      </c>
      <c r="AE14" s="9">
        <v>50</v>
      </c>
      <c r="AF14" s="6">
        <f t="shared" si="0"/>
        <v>246.5</v>
      </c>
    </row>
    <row r="15" spans="1:32" hidden="1">
      <c r="A15" s="5" t="s">
        <v>111</v>
      </c>
      <c r="B15" s="6" t="s">
        <v>112</v>
      </c>
      <c r="C15" s="7" t="s">
        <v>33</v>
      </c>
      <c r="D15" s="7" t="s">
        <v>34</v>
      </c>
      <c r="E15" s="7" t="s">
        <v>53</v>
      </c>
      <c r="F15" s="7">
        <v>4371</v>
      </c>
      <c r="G15" s="7">
        <v>7754</v>
      </c>
      <c r="H15" s="7" t="s">
        <v>111</v>
      </c>
      <c r="I15" s="7" t="s">
        <v>113</v>
      </c>
      <c r="J15" s="7" t="s">
        <v>114</v>
      </c>
      <c r="K15" s="7" t="s">
        <v>115</v>
      </c>
      <c r="N15" s="7" t="s">
        <v>39</v>
      </c>
      <c r="O15" s="7" t="s">
        <v>116</v>
      </c>
      <c r="P15" s="7">
        <v>205474685</v>
      </c>
      <c r="Q15" s="7" t="s">
        <v>117</v>
      </c>
      <c r="R15" s="7" t="s">
        <v>1958</v>
      </c>
      <c r="S15" s="6" t="s">
        <v>120</v>
      </c>
      <c r="U15" s="6" t="s">
        <v>50</v>
      </c>
      <c r="V15" s="7" t="s">
        <v>45</v>
      </c>
      <c r="W15" s="6" t="s">
        <v>119</v>
      </c>
      <c r="Y15" s="7" t="s">
        <v>47</v>
      </c>
      <c r="Z15" s="7" t="s">
        <v>48</v>
      </c>
      <c r="AA15" s="8">
        <v>48</v>
      </c>
      <c r="AB15" s="8">
        <v>46</v>
      </c>
      <c r="AC15" s="8">
        <v>49</v>
      </c>
      <c r="AD15" s="8">
        <v>46.5</v>
      </c>
      <c r="AE15" s="9">
        <v>45</v>
      </c>
      <c r="AF15" s="6">
        <f t="shared" si="0"/>
        <v>234.5</v>
      </c>
    </row>
    <row r="16" spans="1:32" hidden="1">
      <c r="A16" s="5" t="s">
        <v>111</v>
      </c>
      <c r="B16" s="6" t="s">
        <v>121</v>
      </c>
      <c r="C16" s="7" t="s">
        <v>33</v>
      </c>
      <c r="D16" s="7" t="s">
        <v>34</v>
      </c>
      <c r="E16" s="7" t="s">
        <v>122</v>
      </c>
      <c r="F16" s="7">
        <v>4899</v>
      </c>
      <c r="G16" s="7">
        <v>7754</v>
      </c>
      <c r="H16" s="7" t="s">
        <v>111</v>
      </c>
      <c r="I16" s="7" t="s">
        <v>123</v>
      </c>
      <c r="J16" s="7" t="s">
        <v>114</v>
      </c>
      <c r="K16" s="7" t="s">
        <v>124</v>
      </c>
      <c r="L16" s="7">
        <v>7754</v>
      </c>
      <c r="M16" s="7" t="s">
        <v>111</v>
      </c>
      <c r="N16" s="7" t="s">
        <v>125</v>
      </c>
      <c r="O16" s="7" t="s">
        <v>126</v>
      </c>
      <c r="P16" s="7">
        <f>3620/493-600</f>
        <v>-592.65720081135908</v>
      </c>
      <c r="Q16" s="7" t="s">
        <v>127</v>
      </c>
      <c r="R16" s="7" t="s">
        <v>1958</v>
      </c>
      <c r="S16" s="6" t="s">
        <v>128</v>
      </c>
      <c r="U16" s="6" t="s">
        <v>44</v>
      </c>
      <c r="V16" s="7" t="s">
        <v>45</v>
      </c>
      <c r="W16" s="6" t="s">
        <v>124</v>
      </c>
      <c r="Y16" s="7" t="s">
        <v>47</v>
      </c>
      <c r="Z16" s="7" t="s">
        <v>73</v>
      </c>
      <c r="AA16" s="8">
        <v>49</v>
      </c>
      <c r="AB16" s="8">
        <v>48.5</v>
      </c>
      <c r="AC16" s="8">
        <v>47.5</v>
      </c>
      <c r="AD16" s="8">
        <v>49</v>
      </c>
      <c r="AE16" s="9">
        <v>45.5</v>
      </c>
      <c r="AF16" s="6">
        <f t="shared" si="0"/>
        <v>239.5</v>
      </c>
    </row>
    <row r="17" spans="1:32" hidden="1">
      <c r="A17" s="5" t="s">
        <v>129</v>
      </c>
      <c r="B17" s="6" t="s">
        <v>130</v>
      </c>
      <c r="C17" s="7" t="s">
        <v>33</v>
      </c>
      <c r="D17" s="7" t="s">
        <v>34</v>
      </c>
      <c r="E17" s="7" t="s">
        <v>131</v>
      </c>
      <c r="F17" s="7">
        <v>5561</v>
      </c>
      <c r="G17" s="7">
        <v>7150</v>
      </c>
      <c r="H17" s="7" t="s">
        <v>129</v>
      </c>
      <c r="I17" s="7" t="s">
        <v>132</v>
      </c>
      <c r="J17" s="7" t="s">
        <v>133</v>
      </c>
      <c r="K17" s="7" t="s">
        <v>134</v>
      </c>
      <c r="L17" s="7">
        <v>7100</v>
      </c>
      <c r="M17" s="7" t="s">
        <v>135</v>
      </c>
      <c r="N17" s="7" t="s">
        <v>136</v>
      </c>
      <c r="O17" s="7" t="s">
        <v>137</v>
      </c>
      <c r="P17" s="7">
        <f>36-30-4380877</f>
        <v>-4380871</v>
      </c>
      <c r="Q17" s="7" t="s">
        <v>138</v>
      </c>
      <c r="R17" s="7" t="s">
        <v>1958</v>
      </c>
      <c r="S17" s="6" t="s">
        <v>139</v>
      </c>
      <c r="U17" s="6" t="s">
        <v>89</v>
      </c>
      <c r="V17" s="7" t="s">
        <v>45</v>
      </c>
      <c r="W17" s="6" t="s">
        <v>140</v>
      </c>
      <c r="Y17" s="7" t="s">
        <v>141</v>
      </c>
      <c r="Z17" s="7" t="s">
        <v>73</v>
      </c>
      <c r="AA17" s="8">
        <v>38</v>
      </c>
      <c r="AB17" s="8">
        <v>39.5</v>
      </c>
      <c r="AC17" s="8">
        <v>25.5</v>
      </c>
      <c r="AD17" s="8">
        <v>35.5</v>
      </c>
      <c r="AE17" s="9">
        <v>31.5</v>
      </c>
      <c r="AF17" s="6">
        <f t="shared" si="0"/>
        <v>170</v>
      </c>
    </row>
    <row r="18" spans="1:32" hidden="1">
      <c r="A18" s="5" t="s">
        <v>142</v>
      </c>
      <c r="B18" s="6" t="s">
        <v>143</v>
      </c>
      <c r="C18" s="7" t="s">
        <v>33</v>
      </c>
      <c r="D18" s="7" t="s">
        <v>34</v>
      </c>
      <c r="E18" s="7" t="s">
        <v>81</v>
      </c>
      <c r="F18" s="7">
        <v>4923</v>
      </c>
      <c r="G18" s="7">
        <v>3658</v>
      </c>
      <c r="H18" s="7" t="s">
        <v>142</v>
      </c>
      <c r="I18" s="7" t="s">
        <v>144</v>
      </c>
      <c r="J18" s="7" t="s">
        <v>145</v>
      </c>
      <c r="K18" s="7" t="s">
        <v>146</v>
      </c>
      <c r="N18" s="7" t="s">
        <v>39</v>
      </c>
      <c r="O18" s="7" t="s">
        <v>147</v>
      </c>
      <c r="P18" s="7" t="s">
        <v>148</v>
      </c>
      <c r="Q18" s="7" t="s">
        <v>149</v>
      </c>
      <c r="R18" s="7" t="s">
        <v>1958</v>
      </c>
      <c r="S18" s="6" t="s">
        <v>150</v>
      </c>
      <c r="U18" s="6" t="s">
        <v>75</v>
      </c>
      <c r="V18" s="7" t="s">
        <v>45</v>
      </c>
      <c r="W18" s="6" t="s">
        <v>146</v>
      </c>
      <c r="Y18" s="7" t="s">
        <v>47</v>
      </c>
      <c r="Z18" s="7" t="s">
        <v>48</v>
      </c>
      <c r="AA18" s="8">
        <v>48</v>
      </c>
      <c r="AB18" s="8">
        <v>50</v>
      </c>
      <c r="AC18" s="8">
        <v>49</v>
      </c>
      <c r="AD18" s="8">
        <v>50</v>
      </c>
      <c r="AE18" s="11">
        <v>50</v>
      </c>
      <c r="AF18" s="6">
        <f t="shared" si="0"/>
        <v>247</v>
      </c>
    </row>
    <row r="19" spans="1:32" hidden="1">
      <c r="A19" s="5" t="s">
        <v>151</v>
      </c>
      <c r="B19" s="6" t="s">
        <v>152</v>
      </c>
      <c r="C19" s="7" t="s">
        <v>33</v>
      </c>
      <c r="D19" s="7" t="s">
        <v>34</v>
      </c>
      <c r="E19" s="7" t="s">
        <v>53</v>
      </c>
      <c r="F19" s="7">
        <v>5323</v>
      </c>
      <c r="G19" s="7">
        <v>9073</v>
      </c>
      <c r="H19" s="7" t="s">
        <v>151</v>
      </c>
      <c r="I19" s="7" t="s">
        <v>153</v>
      </c>
      <c r="J19" s="7" t="s">
        <v>154</v>
      </c>
      <c r="K19" s="7" t="s">
        <v>155</v>
      </c>
      <c r="N19" s="7" t="s">
        <v>39</v>
      </c>
      <c r="O19" s="7" t="s">
        <v>156</v>
      </c>
      <c r="P19" s="7">
        <v>704212403</v>
      </c>
      <c r="Q19" s="7" t="s">
        <v>157</v>
      </c>
      <c r="R19" s="7" t="s">
        <v>1958</v>
      </c>
      <c r="S19" s="6" t="s">
        <v>158</v>
      </c>
      <c r="U19" s="6" t="s">
        <v>44</v>
      </c>
      <c r="V19" s="7" t="s">
        <v>62</v>
      </c>
      <c r="W19" s="6" t="s">
        <v>155</v>
      </c>
      <c r="Y19" s="7" t="s">
        <v>141</v>
      </c>
      <c r="Z19" s="7" t="s">
        <v>48</v>
      </c>
      <c r="AA19" s="8">
        <v>50</v>
      </c>
      <c r="AB19" s="8">
        <v>44.5</v>
      </c>
      <c r="AC19" s="8">
        <v>31</v>
      </c>
      <c r="AD19" s="8">
        <v>39.5</v>
      </c>
      <c r="AF19" s="6">
        <f t="shared" si="0"/>
        <v>165</v>
      </c>
    </row>
    <row r="20" spans="1:32" hidden="1">
      <c r="A20" s="5" t="s">
        <v>159</v>
      </c>
      <c r="C20" s="7" t="s">
        <v>33</v>
      </c>
      <c r="D20" s="7" t="s">
        <v>34</v>
      </c>
      <c r="E20" s="7" t="s">
        <v>131</v>
      </c>
      <c r="F20" s="7">
        <v>5182</v>
      </c>
      <c r="I20" s="7" t="s">
        <v>39</v>
      </c>
      <c r="K20" s="7" t="s">
        <v>160</v>
      </c>
      <c r="L20" s="7">
        <v>2092</v>
      </c>
      <c r="M20" s="7" t="s">
        <v>159</v>
      </c>
      <c r="N20" s="7" t="s">
        <v>161</v>
      </c>
      <c r="O20" s="7" t="s">
        <v>162</v>
      </c>
      <c r="P20" s="7">
        <v>6706187140</v>
      </c>
      <c r="Q20" s="7" t="s">
        <v>163</v>
      </c>
      <c r="R20" s="7" t="s">
        <v>1958</v>
      </c>
      <c r="S20" s="6" t="s">
        <v>164</v>
      </c>
      <c r="U20" s="6" t="s">
        <v>75</v>
      </c>
      <c r="V20" s="7" t="s">
        <v>45</v>
      </c>
      <c r="Y20" s="7" t="s">
        <v>141</v>
      </c>
      <c r="Z20" s="7" t="s">
        <v>73</v>
      </c>
      <c r="AA20" s="8">
        <v>48</v>
      </c>
      <c r="AB20" s="8">
        <v>47</v>
      </c>
      <c r="AC20" s="8">
        <v>50</v>
      </c>
      <c r="AD20" s="8">
        <v>49.5</v>
      </c>
      <c r="AE20" s="9">
        <v>49</v>
      </c>
      <c r="AF20" s="6">
        <f t="shared" si="0"/>
        <v>243.5</v>
      </c>
    </row>
    <row r="21" spans="1:32" hidden="1">
      <c r="A21" s="5" t="s">
        <v>165</v>
      </c>
      <c r="B21" s="6" t="s">
        <v>166</v>
      </c>
      <c r="C21" s="7" t="s">
        <v>33</v>
      </c>
      <c r="D21" s="7" t="s">
        <v>34</v>
      </c>
      <c r="E21" s="7" t="s">
        <v>131</v>
      </c>
      <c r="F21" s="7">
        <v>3808</v>
      </c>
      <c r="G21" s="7">
        <v>2040</v>
      </c>
      <c r="H21" s="7" t="s">
        <v>165</v>
      </c>
      <c r="I21" s="7" t="s">
        <v>167</v>
      </c>
      <c r="K21" s="7" t="s">
        <v>168</v>
      </c>
      <c r="L21" s="7">
        <v>2040</v>
      </c>
      <c r="M21" s="7" t="s">
        <v>165</v>
      </c>
      <c r="N21" s="7" t="s">
        <v>169</v>
      </c>
      <c r="O21" s="7" t="s">
        <v>170</v>
      </c>
      <c r="P21" s="7" t="s">
        <v>171</v>
      </c>
      <c r="Q21" s="7" t="s">
        <v>172</v>
      </c>
      <c r="R21" s="7" t="s">
        <v>1958</v>
      </c>
      <c r="S21" s="6" t="s">
        <v>173</v>
      </c>
      <c r="U21" s="6" t="s">
        <v>75</v>
      </c>
      <c r="V21" s="7" t="s">
        <v>174</v>
      </c>
      <c r="X21" s="7" t="s">
        <v>175</v>
      </c>
      <c r="Y21" s="7" t="s">
        <v>47</v>
      </c>
      <c r="Z21" s="7" t="s">
        <v>73</v>
      </c>
      <c r="AA21" s="8">
        <v>50</v>
      </c>
      <c r="AB21" s="8">
        <v>48</v>
      </c>
      <c r="AC21" s="8">
        <v>49.5</v>
      </c>
      <c r="AD21" s="8">
        <v>49.5</v>
      </c>
      <c r="AE21" s="9">
        <v>49</v>
      </c>
      <c r="AF21" s="6">
        <f t="shared" si="0"/>
        <v>246</v>
      </c>
    </row>
    <row r="22" spans="1:32" hidden="1">
      <c r="A22" s="5" t="s">
        <v>176</v>
      </c>
      <c r="B22" s="6" t="s">
        <v>177</v>
      </c>
      <c r="C22" s="7" t="s">
        <v>33</v>
      </c>
      <c r="D22" s="7" t="s">
        <v>34</v>
      </c>
      <c r="E22" s="7" t="s">
        <v>178</v>
      </c>
      <c r="F22" s="7">
        <v>5835</v>
      </c>
      <c r="G22" s="7">
        <v>1078</v>
      </c>
      <c r="H22" s="7" t="s">
        <v>176</v>
      </c>
      <c r="I22" s="7" t="s">
        <v>179</v>
      </c>
      <c r="J22" s="7" t="s">
        <v>180</v>
      </c>
      <c r="K22" s="7" t="s">
        <v>181</v>
      </c>
      <c r="N22" s="7" t="s">
        <v>39</v>
      </c>
      <c r="O22" s="7" t="s">
        <v>182</v>
      </c>
      <c r="P22" s="7">
        <v>703641417</v>
      </c>
      <c r="Q22" s="7" t="s">
        <v>183</v>
      </c>
      <c r="R22" s="7" t="s">
        <v>1957</v>
      </c>
      <c r="T22" s="6" t="s">
        <v>184</v>
      </c>
      <c r="U22" s="6" t="s">
        <v>75</v>
      </c>
      <c r="V22" s="7" t="s">
        <v>45</v>
      </c>
      <c r="W22" s="6" t="s">
        <v>181</v>
      </c>
      <c r="Y22" s="7" t="s">
        <v>47</v>
      </c>
      <c r="Z22" s="7" t="s">
        <v>48</v>
      </c>
      <c r="AA22" s="8">
        <v>73</v>
      </c>
      <c r="AB22" s="8">
        <v>60</v>
      </c>
      <c r="AC22" s="8">
        <v>55</v>
      </c>
      <c r="AD22" s="8">
        <v>57</v>
      </c>
      <c r="AE22" s="9">
        <v>49</v>
      </c>
      <c r="AF22" s="6">
        <f t="shared" si="0"/>
        <v>294</v>
      </c>
    </row>
    <row r="23" spans="1:32" hidden="1">
      <c r="A23" s="5" t="s">
        <v>176</v>
      </c>
      <c r="B23" s="6" t="s">
        <v>185</v>
      </c>
      <c r="C23" s="7" t="s">
        <v>33</v>
      </c>
      <c r="D23" s="7" t="s">
        <v>34</v>
      </c>
      <c r="G23" s="7">
        <v>1182</v>
      </c>
      <c r="H23" s="7" t="s">
        <v>186</v>
      </c>
      <c r="I23" s="7" t="s">
        <v>187</v>
      </c>
      <c r="J23" s="7" t="s">
        <v>188</v>
      </c>
      <c r="K23" s="7" t="s">
        <v>189</v>
      </c>
      <c r="O23" s="7" t="s">
        <v>190</v>
      </c>
      <c r="P23" s="7" t="s">
        <v>191</v>
      </c>
      <c r="R23" s="7" t="s">
        <v>1958</v>
      </c>
      <c r="S23" s="6" t="s">
        <v>192</v>
      </c>
      <c r="U23" s="6" t="s">
        <v>75</v>
      </c>
      <c r="V23" s="7" t="s">
        <v>193</v>
      </c>
      <c r="W23" s="6" t="s">
        <v>189</v>
      </c>
      <c r="AB23" s="12">
        <v>47.5</v>
      </c>
      <c r="AC23" s="8">
        <v>47</v>
      </c>
      <c r="AF23" s="6">
        <f t="shared" si="0"/>
        <v>94.5</v>
      </c>
    </row>
    <row r="24" spans="1:32" hidden="1">
      <c r="A24" s="5" t="s">
        <v>176</v>
      </c>
      <c r="B24" s="6" t="s">
        <v>185</v>
      </c>
      <c r="C24" s="7" t="s">
        <v>33</v>
      </c>
      <c r="D24" s="7" t="s">
        <v>34</v>
      </c>
      <c r="G24" s="7">
        <v>1182</v>
      </c>
      <c r="H24" s="7" t="s">
        <v>186</v>
      </c>
      <c r="I24" s="7" t="s">
        <v>187</v>
      </c>
      <c r="J24" s="7" t="s">
        <v>188</v>
      </c>
      <c r="K24" s="7" t="s">
        <v>189</v>
      </c>
      <c r="R24" s="7" t="s">
        <v>1957</v>
      </c>
      <c r="T24" s="6" t="s">
        <v>194</v>
      </c>
      <c r="U24" s="6" t="s">
        <v>75</v>
      </c>
      <c r="V24" s="7" t="s">
        <v>193</v>
      </c>
      <c r="W24" s="6" t="s">
        <v>189</v>
      </c>
      <c r="AB24" s="12">
        <v>74.5</v>
      </c>
      <c r="AC24" s="8">
        <v>77.5</v>
      </c>
      <c r="AF24" s="6">
        <f t="shared" si="0"/>
        <v>152</v>
      </c>
    </row>
    <row r="25" spans="1:32" hidden="1">
      <c r="A25" s="5" t="s">
        <v>176</v>
      </c>
      <c r="B25" s="6" t="s">
        <v>185</v>
      </c>
      <c r="C25" s="7" t="s">
        <v>33</v>
      </c>
      <c r="D25" s="7" t="s">
        <v>34</v>
      </c>
      <c r="G25" s="7">
        <v>1182</v>
      </c>
      <c r="H25" s="7" t="s">
        <v>186</v>
      </c>
      <c r="I25" s="7" t="s">
        <v>187</v>
      </c>
      <c r="J25" s="7" t="s">
        <v>188</v>
      </c>
      <c r="K25" s="7" t="s">
        <v>189</v>
      </c>
      <c r="R25" s="7" t="s">
        <v>1958</v>
      </c>
      <c r="S25" s="6" t="s">
        <v>195</v>
      </c>
      <c r="U25" s="6" t="s">
        <v>75</v>
      </c>
      <c r="V25" s="7" t="s">
        <v>193</v>
      </c>
      <c r="W25" s="6" t="s">
        <v>189</v>
      </c>
      <c r="AB25" s="12">
        <v>50</v>
      </c>
      <c r="AC25" s="8">
        <v>49.5</v>
      </c>
      <c r="AF25" s="6">
        <f t="shared" si="0"/>
        <v>99.5</v>
      </c>
    </row>
    <row r="26" spans="1:32" hidden="1">
      <c r="A26" s="5" t="s">
        <v>176</v>
      </c>
      <c r="B26" s="6" t="s">
        <v>196</v>
      </c>
      <c r="C26" s="7" t="s">
        <v>33</v>
      </c>
      <c r="D26" s="7" t="s">
        <v>34</v>
      </c>
      <c r="E26" s="7" t="s">
        <v>122</v>
      </c>
      <c r="F26" s="7">
        <v>5205</v>
      </c>
      <c r="G26" s="7">
        <v>1082</v>
      </c>
      <c r="H26" s="7" t="s">
        <v>176</v>
      </c>
      <c r="I26" s="7" t="s">
        <v>197</v>
      </c>
      <c r="J26" s="7" t="s">
        <v>198</v>
      </c>
      <c r="K26" s="7" t="s">
        <v>199</v>
      </c>
      <c r="L26" s="7">
        <v>1084</v>
      </c>
      <c r="M26" s="7" t="s">
        <v>176</v>
      </c>
      <c r="N26" s="7" t="s">
        <v>200</v>
      </c>
      <c r="O26" s="7" t="s">
        <v>201</v>
      </c>
      <c r="P26" s="7">
        <v>36203809312</v>
      </c>
      <c r="Q26" s="7" t="s">
        <v>202</v>
      </c>
      <c r="R26" s="7" t="s">
        <v>1958</v>
      </c>
      <c r="S26" s="6" t="s">
        <v>203</v>
      </c>
      <c r="U26" s="6" t="s">
        <v>75</v>
      </c>
      <c r="V26" s="7" t="s">
        <v>45</v>
      </c>
      <c r="W26" s="6" t="s">
        <v>204</v>
      </c>
      <c r="Y26" s="7" t="s">
        <v>47</v>
      </c>
      <c r="Z26" s="7" t="s">
        <v>73</v>
      </c>
      <c r="AA26" s="8">
        <v>49.5</v>
      </c>
      <c r="AB26" s="8">
        <v>50</v>
      </c>
      <c r="AC26" s="8">
        <v>49.5</v>
      </c>
      <c r="AD26" s="8">
        <v>50</v>
      </c>
      <c r="AE26" s="9">
        <v>49.5</v>
      </c>
      <c r="AF26" s="6">
        <f t="shared" si="0"/>
        <v>248.5</v>
      </c>
    </row>
    <row r="27" spans="1:32" hidden="1">
      <c r="A27" s="5" t="s">
        <v>176</v>
      </c>
      <c r="B27" s="6" t="s">
        <v>205</v>
      </c>
      <c r="C27" s="7" t="s">
        <v>33</v>
      </c>
      <c r="D27" s="7" t="s">
        <v>34</v>
      </c>
      <c r="E27" s="7" t="s">
        <v>178</v>
      </c>
      <c r="F27" s="7">
        <v>3902</v>
      </c>
      <c r="G27" s="7">
        <v>1033</v>
      </c>
      <c r="H27" s="7" t="s">
        <v>176</v>
      </c>
      <c r="I27" s="7" t="s">
        <v>206</v>
      </c>
      <c r="J27" s="7" t="s">
        <v>207</v>
      </c>
      <c r="K27" s="7" t="s">
        <v>208</v>
      </c>
      <c r="L27" s="7">
        <v>1094</v>
      </c>
      <c r="M27" s="7" t="s">
        <v>176</v>
      </c>
      <c r="N27" s="7" t="s">
        <v>209</v>
      </c>
      <c r="O27" s="7" t="s">
        <v>210</v>
      </c>
      <c r="P27" s="7" t="s">
        <v>211</v>
      </c>
      <c r="Q27" s="7" t="s">
        <v>212</v>
      </c>
      <c r="R27" s="7" t="s">
        <v>1958</v>
      </c>
      <c r="S27" s="6" t="s">
        <v>213</v>
      </c>
      <c r="U27" s="6" t="s">
        <v>50</v>
      </c>
      <c r="V27" s="7" t="s">
        <v>45</v>
      </c>
      <c r="X27" s="7" t="s">
        <v>214</v>
      </c>
      <c r="Y27" s="7" t="s">
        <v>47</v>
      </c>
      <c r="Z27" s="7" t="s">
        <v>73</v>
      </c>
      <c r="AA27" s="8">
        <v>37</v>
      </c>
      <c r="AB27" s="8">
        <v>30</v>
      </c>
      <c r="AC27" s="8">
        <v>39.5</v>
      </c>
      <c r="AF27" s="6">
        <f t="shared" si="0"/>
        <v>106.5</v>
      </c>
    </row>
    <row r="28" spans="1:32" hidden="1">
      <c r="A28" s="5" t="s">
        <v>176</v>
      </c>
      <c r="B28" s="6" t="s">
        <v>215</v>
      </c>
      <c r="C28" s="7" t="s">
        <v>33</v>
      </c>
      <c r="D28" s="7" t="s">
        <v>34</v>
      </c>
      <c r="E28" s="7" t="s">
        <v>122</v>
      </c>
      <c r="F28" s="7">
        <v>4748</v>
      </c>
      <c r="G28" s="7">
        <v>1088</v>
      </c>
      <c r="H28" s="7" t="s">
        <v>176</v>
      </c>
      <c r="I28" s="7" t="s">
        <v>216</v>
      </c>
      <c r="J28" s="7" t="s">
        <v>217</v>
      </c>
      <c r="K28" s="7" t="s">
        <v>218</v>
      </c>
      <c r="N28" s="7" t="s">
        <v>39</v>
      </c>
      <c r="O28" s="7" t="s">
        <v>219</v>
      </c>
      <c r="P28" s="7">
        <v>6703149113</v>
      </c>
      <c r="Q28" s="7" t="s">
        <v>220</v>
      </c>
      <c r="R28" s="7" t="s">
        <v>1957</v>
      </c>
      <c r="T28" s="6" t="s">
        <v>221</v>
      </c>
      <c r="U28" s="6" t="s">
        <v>50</v>
      </c>
      <c r="V28" s="7" t="s">
        <v>62</v>
      </c>
      <c r="W28" s="6" t="s">
        <v>218</v>
      </c>
      <c r="Y28" s="7" t="s">
        <v>47</v>
      </c>
      <c r="Z28" s="7" t="s">
        <v>48</v>
      </c>
      <c r="AA28" s="8">
        <v>79</v>
      </c>
      <c r="AB28" s="8">
        <v>72.5</v>
      </c>
      <c r="AC28" s="8">
        <v>79.5</v>
      </c>
      <c r="AD28" s="8">
        <v>72</v>
      </c>
      <c r="AE28" s="9">
        <v>76.5</v>
      </c>
      <c r="AF28" s="6">
        <f t="shared" si="0"/>
        <v>379.5</v>
      </c>
    </row>
    <row r="29" spans="1:32" hidden="1">
      <c r="A29" s="5" t="s">
        <v>176</v>
      </c>
      <c r="B29" s="6" t="s">
        <v>215</v>
      </c>
      <c r="C29" s="7" t="s">
        <v>33</v>
      </c>
      <c r="D29" s="7" t="s">
        <v>34</v>
      </c>
      <c r="E29" s="7" t="s">
        <v>53</v>
      </c>
      <c r="F29" s="7">
        <v>5130</v>
      </c>
      <c r="G29" s="7">
        <v>1088</v>
      </c>
      <c r="H29" s="7" t="s">
        <v>176</v>
      </c>
      <c r="I29" s="7" t="s">
        <v>222</v>
      </c>
      <c r="J29" s="7" t="s">
        <v>217</v>
      </c>
      <c r="K29" s="7" t="s">
        <v>223</v>
      </c>
      <c r="N29" s="7" t="s">
        <v>39</v>
      </c>
      <c r="O29" s="7" t="s">
        <v>224</v>
      </c>
      <c r="P29" s="7" t="s">
        <v>225</v>
      </c>
      <c r="Q29" s="7" t="s">
        <v>220</v>
      </c>
      <c r="R29" s="7" t="s">
        <v>1957</v>
      </c>
      <c r="T29" s="6" t="s">
        <v>226</v>
      </c>
      <c r="U29" s="6" t="s">
        <v>50</v>
      </c>
      <c r="V29" s="7" t="s">
        <v>62</v>
      </c>
      <c r="W29" s="6" t="s">
        <v>223</v>
      </c>
      <c r="Y29" s="7" t="s">
        <v>47</v>
      </c>
      <c r="Z29" s="7" t="s">
        <v>48</v>
      </c>
      <c r="AA29" s="8">
        <v>45.5</v>
      </c>
      <c r="AB29" s="8">
        <v>42</v>
      </c>
      <c r="AC29" s="8">
        <v>29.5</v>
      </c>
      <c r="AD29" s="8">
        <v>19</v>
      </c>
      <c r="AF29" s="6">
        <f t="shared" si="0"/>
        <v>136</v>
      </c>
    </row>
    <row r="30" spans="1:32" hidden="1">
      <c r="A30" s="5" t="s">
        <v>176</v>
      </c>
      <c r="B30" s="6" t="s">
        <v>227</v>
      </c>
      <c r="C30" s="7" t="s">
        <v>33</v>
      </c>
      <c r="D30" s="7" t="s">
        <v>34</v>
      </c>
      <c r="E30" s="7" t="s">
        <v>35</v>
      </c>
      <c r="F30" s="7">
        <v>5258</v>
      </c>
      <c r="G30" s="7">
        <v>1088</v>
      </c>
      <c r="H30" s="7" t="s">
        <v>176</v>
      </c>
      <c r="I30" s="7" t="s">
        <v>228</v>
      </c>
      <c r="J30" s="7" t="s">
        <v>217</v>
      </c>
      <c r="K30" s="7" t="s">
        <v>229</v>
      </c>
      <c r="N30" s="7" t="s">
        <v>39</v>
      </c>
      <c r="O30" s="7" t="s">
        <v>230</v>
      </c>
      <c r="P30" s="7" t="s">
        <v>231</v>
      </c>
      <c r="Q30" s="7" t="s">
        <v>232</v>
      </c>
      <c r="R30" s="7" t="s">
        <v>1958</v>
      </c>
      <c r="S30" s="6" t="s">
        <v>233</v>
      </c>
      <c r="U30" s="6" t="s">
        <v>50</v>
      </c>
      <c r="V30" s="7" t="s">
        <v>62</v>
      </c>
      <c r="W30" s="6" t="s">
        <v>229</v>
      </c>
      <c r="Y30" s="7" t="s">
        <v>47</v>
      </c>
      <c r="Z30" s="7" t="s">
        <v>48</v>
      </c>
      <c r="AA30" s="8">
        <v>34.5</v>
      </c>
      <c r="AB30" s="8">
        <v>25</v>
      </c>
      <c r="AC30" s="8">
        <v>26.5</v>
      </c>
      <c r="AD30" s="8">
        <v>35.5</v>
      </c>
      <c r="AF30" s="6">
        <f t="shared" si="0"/>
        <v>121.5</v>
      </c>
    </row>
    <row r="31" spans="1:32" hidden="1">
      <c r="A31" s="5" t="s">
        <v>176</v>
      </c>
      <c r="B31" s="6" t="s">
        <v>227</v>
      </c>
      <c r="C31" s="7" t="s">
        <v>33</v>
      </c>
      <c r="D31" s="7" t="s">
        <v>34</v>
      </c>
      <c r="E31" s="7" t="s">
        <v>35</v>
      </c>
      <c r="F31" s="7">
        <v>5259</v>
      </c>
      <c r="G31" s="7">
        <v>1088</v>
      </c>
      <c r="H31" s="7" t="s">
        <v>176</v>
      </c>
      <c r="I31" s="7" t="s">
        <v>228</v>
      </c>
      <c r="J31" s="7" t="s">
        <v>217</v>
      </c>
      <c r="K31" s="7" t="s">
        <v>229</v>
      </c>
      <c r="N31" s="7" t="s">
        <v>39</v>
      </c>
      <c r="O31" s="7" t="s">
        <v>230</v>
      </c>
      <c r="P31" s="7" t="s">
        <v>231</v>
      </c>
      <c r="Q31" s="7" t="s">
        <v>232</v>
      </c>
      <c r="R31" s="7" t="s">
        <v>1958</v>
      </c>
      <c r="S31" s="6" t="s">
        <v>234</v>
      </c>
      <c r="U31" s="6" t="s">
        <v>50</v>
      </c>
      <c r="V31" s="7" t="s">
        <v>62</v>
      </c>
      <c r="W31" s="6" t="s">
        <v>229</v>
      </c>
      <c r="Y31" s="7" t="s">
        <v>47</v>
      </c>
      <c r="Z31" s="7" t="s">
        <v>48</v>
      </c>
      <c r="AA31" s="8">
        <v>45</v>
      </c>
      <c r="AB31" s="8">
        <v>38.5</v>
      </c>
      <c r="AC31" s="8">
        <v>42</v>
      </c>
      <c r="AD31" s="8">
        <v>45</v>
      </c>
      <c r="AE31" s="9">
        <v>38</v>
      </c>
      <c r="AF31" s="6">
        <f t="shared" si="0"/>
        <v>208.5</v>
      </c>
    </row>
    <row r="32" spans="1:32" hidden="1">
      <c r="A32" s="5" t="s">
        <v>176</v>
      </c>
      <c r="B32" s="6" t="s">
        <v>227</v>
      </c>
      <c r="C32" s="7" t="s">
        <v>33</v>
      </c>
      <c r="D32" s="7" t="s">
        <v>34</v>
      </c>
      <c r="E32" s="7" t="s">
        <v>35</v>
      </c>
      <c r="F32" s="7">
        <v>5260</v>
      </c>
      <c r="G32" s="7">
        <v>1088</v>
      </c>
      <c r="H32" s="7" t="s">
        <v>176</v>
      </c>
      <c r="I32" s="7" t="s">
        <v>228</v>
      </c>
      <c r="J32" s="7" t="s">
        <v>217</v>
      </c>
      <c r="K32" s="7" t="s">
        <v>229</v>
      </c>
      <c r="N32" s="7" t="s">
        <v>39</v>
      </c>
      <c r="O32" s="7" t="s">
        <v>230</v>
      </c>
      <c r="P32" s="7" t="s">
        <v>231</v>
      </c>
      <c r="Q32" s="7" t="s">
        <v>232</v>
      </c>
      <c r="R32" s="7" t="s">
        <v>1958</v>
      </c>
      <c r="S32" s="6" t="s">
        <v>235</v>
      </c>
      <c r="U32" s="6" t="s">
        <v>50</v>
      </c>
      <c r="V32" s="7" t="s">
        <v>62</v>
      </c>
      <c r="W32" s="6" t="s">
        <v>229</v>
      </c>
      <c r="Y32" s="7" t="s">
        <v>47</v>
      </c>
      <c r="Z32" s="7" t="s">
        <v>48</v>
      </c>
      <c r="AA32" s="8">
        <v>47.5</v>
      </c>
      <c r="AB32" s="8">
        <v>44</v>
      </c>
      <c r="AC32" s="8">
        <v>45</v>
      </c>
      <c r="AD32" s="8">
        <v>45</v>
      </c>
      <c r="AE32" s="9">
        <v>44.5</v>
      </c>
      <c r="AF32" s="6">
        <f t="shared" si="0"/>
        <v>226</v>
      </c>
    </row>
    <row r="33" spans="1:32" hidden="1">
      <c r="A33" s="5" t="s">
        <v>176</v>
      </c>
      <c r="B33" s="6" t="s">
        <v>236</v>
      </c>
      <c r="C33" s="7" t="s">
        <v>33</v>
      </c>
      <c r="D33" s="7" t="s">
        <v>34</v>
      </c>
      <c r="E33" s="7" t="s">
        <v>53</v>
      </c>
      <c r="F33" s="7">
        <v>4451</v>
      </c>
      <c r="G33" s="7">
        <v>1212</v>
      </c>
      <c r="H33" s="7" t="s">
        <v>176</v>
      </c>
      <c r="I33" s="7" t="s">
        <v>237</v>
      </c>
      <c r="J33" s="7" t="s">
        <v>238</v>
      </c>
      <c r="K33" s="7" t="s">
        <v>239</v>
      </c>
      <c r="N33" s="7" t="s">
        <v>39</v>
      </c>
      <c r="O33" s="7" t="s">
        <v>240</v>
      </c>
      <c r="P33" s="7" t="s">
        <v>241</v>
      </c>
      <c r="Q33" s="7" t="s">
        <v>242</v>
      </c>
      <c r="R33" s="7" t="s">
        <v>1958</v>
      </c>
      <c r="S33" s="6" t="s">
        <v>243</v>
      </c>
      <c r="U33" s="6" t="s">
        <v>50</v>
      </c>
      <c r="V33" s="7" t="s">
        <v>174</v>
      </c>
      <c r="W33" s="6" t="s">
        <v>244</v>
      </c>
      <c r="Y33" s="7" t="s">
        <v>47</v>
      </c>
      <c r="Z33" s="7" t="s">
        <v>48</v>
      </c>
      <c r="AA33" s="8">
        <v>45</v>
      </c>
      <c r="AB33" s="8">
        <v>38</v>
      </c>
      <c r="AC33" s="8">
        <v>42.5</v>
      </c>
      <c r="AD33" s="8">
        <v>42</v>
      </c>
      <c r="AE33" s="9">
        <v>42.5</v>
      </c>
      <c r="AF33" s="6">
        <f t="shared" si="0"/>
        <v>210</v>
      </c>
    </row>
    <row r="34" spans="1:32" hidden="1">
      <c r="A34" s="5" t="s">
        <v>176</v>
      </c>
      <c r="B34" s="6" t="s">
        <v>236</v>
      </c>
      <c r="C34" s="7" t="s">
        <v>33</v>
      </c>
      <c r="D34" s="7" t="s">
        <v>34</v>
      </c>
      <c r="E34" s="7" t="s">
        <v>53</v>
      </c>
      <c r="F34" s="7">
        <v>4452</v>
      </c>
      <c r="G34" s="7">
        <v>1212</v>
      </c>
      <c r="H34" s="7" t="s">
        <v>176</v>
      </c>
      <c r="I34" s="7" t="s">
        <v>237</v>
      </c>
      <c r="J34" s="7" t="s">
        <v>238</v>
      </c>
      <c r="K34" s="7" t="s">
        <v>239</v>
      </c>
      <c r="N34" s="7" t="s">
        <v>39</v>
      </c>
      <c r="O34" s="7" t="s">
        <v>240</v>
      </c>
      <c r="P34" s="7" t="s">
        <v>241</v>
      </c>
      <c r="Q34" s="7" t="s">
        <v>242</v>
      </c>
      <c r="R34" s="7" t="s">
        <v>1958</v>
      </c>
      <c r="S34" s="6" t="s">
        <v>245</v>
      </c>
      <c r="U34" s="6" t="s">
        <v>50</v>
      </c>
      <c r="V34" s="7" t="s">
        <v>174</v>
      </c>
      <c r="W34" s="6" t="s">
        <v>244</v>
      </c>
      <c r="Y34" s="7" t="s">
        <v>47</v>
      </c>
      <c r="Z34" s="7" t="s">
        <v>48</v>
      </c>
      <c r="AA34" s="8">
        <v>44.5</v>
      </c>
      <c r="AB34" s="8">
        <v>45.5</v>
      </c>
      <c r="AC34" s="8">
        <v>46</v>
      </c>
      <c r="AD34" s="8">
        <v>48</v>
      </c>
      <c r="AE34" s="9">
        <v>44.5</v>
      </c>
      <c r="AF34" s="6">
        <f t="shared" si="0"/>
        <v>228.5</v>
      </c>
    </row>
    <row r="35" spans="1:32" hidden="1">
      <c r="A35" s="5" t="s">
        <v>176</v>
      </c>
      <c r="B35" s="6" t="s">
        <v>236</v>
      </c>
      <c r="C35" s="7" t="s">
        <v>33</v>
      </c>
      <c r="D35" s="7" t="s">
        <v>34</v>
      </c>
      <c r="E35" s="7" t="s">
        <v>53</v>
      </c>
      <c r="F35" s="7">
        <v>4453</v>
      </c>
      <c r="G35" s="7">
        <v>1212</v>
      </c>
      <c r="H35" s="7" t="s">
        <v>176</v>
      </c>
      <c r="I35" s="7" t="s">
        <v>237</v>
      </c>
      <c r="J35" s="7" t="s">
        <v>238</v>
      </c>
      <c r="K35" s="7" t="s">
        <v>239</v>
      </c>
      <c r="N35" s="7" t="s">
        <v>39</v>
      </c>
      <c r="O35" s="7" t="s">
        <v>240</v>
      </c>
      <c r="P35" s="7" t="s">
        <v>241</v>
      </c>
      <c r="Q35" s="7" t="s">
        <v>242</v>
      </c>
      <c r="R35" s="7" t="s">
        <v>1958</v>
      </c>
      <c r="S35" s="6" t="s">
        <v>246</v>
      </c>
      <c r="U35" s="6" t="s">
        <v>50</v>
      </c>
      <c r="V35" s="7" t="s">
        <v>174</v>
      </c>
      <c r="W35" s="6" t="s">
        <v>244</v>
      </c>
      <c r="Y35" s="7" t="s">
        <v>47</v>
      </c>
      <c r="Z35" s="7" t="s">
        <v>48</v>
      </c>
      <c r="AA35" s="8">
        <v>42.5</v>
      </c>
      <c r="AB35" s="8">
        <v>26</v>
      </c>
      <c r="AC35" s="8">
        <v>19.5</v>
      </c>
      <c r="AD35" s="8">
        <v>33</v>
      </c>
      <c r="AE35" s="9">
        <v>26.5</v>
      </c>
      <c r="AF35" s="6">
        <f t="shared" si="0"/>
        <v>147.5</v>
      </c>
    </row>
    <row r="36" spans="1:32" hidden="1">
      <c r="A36" s="5" t="s">
        <v>176</v>
      </c>
      <c r="B36" s="6" t="s">
        <v>236</v>
      </c>
      <c r="C36" s="7" t="s">
        <v>33</v>
      </c>
      <c r="D36" s="7" t="s">
        <v>34</v>
      </c>
      <c r="E36" s="7" t="s">
        <v>53</v>
      </c>
      <c r="F36" s="7">
        <v>4455</v>
      </c>
      <c r="G36" s="7">
        <v>1212</v>
      </c>
      <c r="H36" s="7" t="s">
        <v>176</v>
      </c>
      <c r="I36" s="7" t="s">
        <v>237</v>
      </c>
      <c r="J36" s="7" t="s">
        <v>238</v>
      </c>
      <c r="K36" s="7" t="s">
        <v>239</v>
      </c>
      <c r="N36" s="7" t="s">
        <v>39</v>
      </c>
      <c r="O36" s="7" t="s">
        <v>240</v>
      </c>
      <c r="P36" s="7" t="s">
        <v>241</v>
      </c>
      <c r="Q36" s="7" t="s">
        <v>242</v>
      </c>
      <c r="R36" s="7" t="s">
        <v>1958</v>
      </c>
      <c r="S36" s="6" t="s">
        <v>247</v>
      </c>
      <c r="U36" s="6" t="s">
        <v>89</v>
      </c>
      <c r="V36" s="7" t="s">
        <v>174</v>
      </c>
      <c r="W36" s="6" t="s">
        <v>244</v>
      </c>
      <c r="Y36" s="7" t="s">
        <v>47</v>
      </c>
      <c r="Z36" s="7" t="s">
        <v>48</v>
      </c>
      <c r="AA36" s="8">
        <v>44</v>
      </c>
      <c r="AB36" s="8">
        <v>44</v>
      </c>
      <c r="AC36" s="8">
        <v>35.5</v>
      </c>
      <c r="AD36" s="8">
        <v>38.5</v>
      </c>
      <c r="AE36" s="9">
        <v>44.5</v>
      </c>
      <c r="AF36" s="6">
        <f t="shared" si="0"/>
        <v>206.5</v>
      </c>
    </row>
    <row r="37" spans="1:32" hidden="1">
      <c r="A37" s="5" t="s">
        <v>176</v>
      </c>
      <c r="B37" s="6" t="s">
        <v>236</v>
      </c>
      <c r="C37" s="7" t="s">
        <v>33</v>
      </c>
      <c r="D37" s="7" t="s">
        <v>34</v>
      </c>
      <c r="E37" s="7" t="s">
        <v>53</v>
      </c>
      <c r="F37" s="7">
        <v>4456</v>
      </c>
      <c r="G37" s="7">
        <v>1212</v>
      </c>
      <c r="H37" s="7" t="s">
        <v>176</v>
      </c>
      <c r="I37" s="7" t="s">
        <v>237</v>
      </c>
      <c r="J37" s="7" t="s">
        <v>238</v>
      </c>
      <c r="K37" s="7" t="s">
        <v>239</v>
      </c>
      <c r="N37" s="7" t="s">
        <v>39</v>
      </c>
      <c r="O37" s="7" t="s">
        <v>240</v>
      </c>
      <c r="P37" s="7" t="s">
        <v>241</v>
      </c>
      <c r="Q37" s="7" t="s">
        <v>242</v>
      </c>
      <c r="R37" s="7" t="s">
        <v>1957</v>
      </c>
      <c r="T37" s="6" t="s">
        <v>248</v>
      </c>
      <c r="U37" s="6" t="s">
        <v>50</v>
      </c>
      <c r="V37" s="7" t="s">
        <v>174</v>
      </c>
      <c r="W37" s="6" t="s">
        <v>244</v>
      </c>
      <c r="Y37" s="7" t="s">
        <v>47</v>
      </c>
      <c r="Z37" s="7" t="s">
        <v>48</v>
      </c>
      <c r="AA37" s="8">
        <v>69.5</v>
      </c>
      <c r="AB37" s="8">
        <v>60.5</v>
      </c>
      <c r="AC37" s="8">
        <v>58</v>
      </c>
      <c r="AE37" s="9">
        <v>69.5</v>
      </c>
      <c r="AF37" s="6">
        <f t="shared" si="0"/>
        <v>257.5</v>
      </c>
    </row>
    <row r="38" spans="1:32" hidden="1">
      <c r="A38" s="5" t="s">
        <v>176</v>
      </c>
      <c r="B38" s="6" t="s">
        <v>236</v>
      </c>
      <c r="C38" s="7" t="s">
        <v>33</v>
      </c>
      <c r="D38" s="7" t="s">
        <v>34</v>
      </c>
      <c r="E38" s="7" t="s">
        <v>53</v>
      </c>
      <c r="F38" s="7">
        <v>6087</v>
      </c>
      <c r="G38" s="7">
        <v>1212</v>
      </c>
      <c r="H38" s="7" t="s">
        <v>176</v>
      </c>
      <c r="I38" s="7" t="s">
        <v>249</v>
      </c>
      <c r="J38" s="7" t="s">
        <v>238</v>
      </c>
      <c r="K38" s="7" t="s">
        <v>250</v>
      </c>
      <c r="N38" s="7" t="s">
        <v>39</v>
      </c>
      <c r="O38" s="7" t="s">
        <v>251</v>
      </c>
      <c r="P38" s="7" t="s">
        <v>252</v>
      </c>
      <c r="Q38" s="7" t="s">
        <v>253</v>
      </c>
      <c r="R38" s="7" t="s">
        <v>1958</v>
      </c>
      <c r="S38" s="6" t="s">
        <v>254</v>
      </c>
      <c r="U38" s="6" t="s">
        <v>255</v>
      </c>
      <c r="V38" s="7" t="s">
        <v>193</v>
      </c>
      <c r="W38" s="6" t="s">
        <v>250</v>
      </c>
      <c r="X38" s="7" t="s">
        <v>256</v>
      </c>
      <c r="Y38" s="7" t="s">
        <v>47</v>
      </c>
      <c r="Z38" s="7" t="s">
        <v>48</v>
      </c>
      <c r="AA38" s="8">
        <v>38</v>
      </c>
      <c r="AB38" s="8">
        <v>43.5</v>
      </c>
      <c r="AD38" s="8">
        <v>49</v>
      </c>
      <c r="AE38" s="9">
        <v>50</v>
      </c>
      <c r="AF38" s="6">
        <f t="shared" si="0"/>
        <v>180.5</v>
      </c>
    </row>
    <row r="39" spans="1:32" hidden="1">
      <c r="A39" s="5" t="s">
        <v>176</v>
      </c>
      <c r="B39" s="6" t="s">
        <v>257</v>
      </c>
      <c r="C39" s="7" t="s">
        <v>33</v>
      </c>
      <c r="D39" s="7" t="s">
        <v>34</v>
      </c>
      <c r="E39" s="7" t="s">
        <v>35</v>
      </c>
      <c r="F39" s="7">
        <v>4574</v>
      </c>
      <c r="G39" s="7">
        <v>1162</v>
      </c>
      <c r="H39" s="7" t="s">
        <v>176</v>
      </c>
      <c r="I39" s="7" t="s">
        <v>258</v>
      </c>
      <c r="J39" s="7" t="s">
        <v>259</v>
      </c>
      <c r="K39" s="7" t="s">
        <v>260</v>
      </c>
      <c r="N39" s="7" t="s">
        <v>39</v>
      </c>
      <c r="O39" s="7" t="s">
        <v>261</v>
      </c>
      <c r="P39" s="7" t="s">
        <v>262</v>
      </c>
      <c r="Q39" s="7" t="s">
        <v>263</v>
      </c>
      <c r="R39" s="7" t="s">
        <v>1957</v>
      </c>
      <c r="T39" s="6" t="s">
        <v>264</v>
      </c>
      <c r="U39" s="6" t="s">
        <v>44</v>
      </c>
      <c r="V39" s="7" t="s">
        <v>45</v>
      </c>
      <c r="W39" s="6" t="s">
        <v>260</v>
      </c>
      <c r="Y39" s="7" t="s">
        <v>47</v>
      </c>
      <c r="Z39" s="7" t="s">
        <v>48</v>
      </c>
      <c r="AA39" s="8">
        <v>76.5</v>
      </c>
      <c r="AB39" s="8">
        <v>79</v>
      </c>
      <c r="AC39" s="8">
        <v>75.5</v>
      </c>
      <c r="AD39" s="8">
        <v>77.5</v>
      </c>
      <c r="AE39" s="9">
        <v>75.5</v>
      </c>
      <c r="AF39" s="6">
        <f t="shared" si="0"/>
        <v>384</v>
      </c>
    </row>
    <row r="40" spans="1:32" hidden="1">
      <c r="A40" s="5" t="s">
        <v>176</v>
      </c>
      <c r="B40" s="6" t="s">
        <v>265</v>
      </c>
      <c r="C40" s="7" t="s">
        <v>33</v>
      </c>
      <c r="D40" s="7" t="s">
        <v>34</v>
      </c>
      <c r="E40" s="7" t="s">
        <v>53</v>
      </c>
      <c r="F40" s="7">
        <v>4680</v>
      </c>
      <c r="G40" s="7">
        <v>1037</v>
      </c>
      <c r="H40" s="7" t="s">
        <v>176</v>
      </c>
      <c r="I40" s="7" t="s">
        <v>266</v>
      </c>
      <c r="J40" s="7" t="s">
        <v>267</v>
      </c>
      <c r="K40" s="7" t="s">
        <v>268</v>
      </c>
      <c r="N40" s="7" t="s">
        <v>39</v>
      </c>
      <c r="O40" s="7" t="s">
        <v>267</v>
      </c>
      <c r="P40" s="7" t="s">
        <v>269</v>
      </c>
      <c r="Q40" s="7" t="s">
        <v>270</v>
      </c>
      <c r="R40" s="7" t="s">
        <v>1957</v>
      </c>
      <c r="T40" s="6" t="s">
        <v>271</v>
      </c>
      <c r="U40" s="6" t="s">
        <v>50</v>
      </c>
      <c r="V40" s="7" t="s">
        <v>45</v>
      </c>
      <c r="W40" s="6" t="s">
        <v>268</v>
      </c>
      <c r="Y40" s="7" t="s">
        <v>47</v>
      </c>
      <c r="Z40" s="7" t="s">
        <v>48</v>
      </c>
      <c r="AA40" s="8">
        <v>65.5</v>
      </c>
      <c r="AB40" s="8">
        <v>62</v>
      </c>
      <c r="AC40" s="8">
        <v>74</v>
      </c>
      <c r="AD40" s="8">
        <v>63</v>
      </c>
      <c r="AE40" s="9">
        <v>71</v>
      </c>
      <c r="AF40" s="6">
        <f t="shared" si="0"/>
        <v>335.5</v>
      </c>
    </row>
    <row r="41" spans="1:32" hidden="1">
      <c r="A41" s="5" t="s">
        <v>176</v>
      </c>
      <c r="B41" s="6" t="s">
        <v>265</v>
      </c>
      <c r="C41" s="7" t="s">
        <v>33</v>
      </c>
      <c r="D41" s="7" t="s">
        <v>34</v>
      </c>
      <c r="E41" s="7" t="s">
        <v>53</v>
      </c>
      <c r="F41" s="7">
        <v>4681</v>
      </c>
      <c r="G41" s="7">
        <v>1037</v>
      </c>
      <c r="H41" s="7" t="s">
        <v>176</v>
      </c>
      <c r="I41" s="7" t="s">
        <v>266</v>
      </c>
      <c r="J41" s="7" t="s">
        <v>267</v>
      </c>
      <c r="K41" s="7" t="s">
        <v>268</v>
      </c>
      <c r="N41" s="7" t="s">
        <v>39</v>
      </c>
      <c r="O41" s="7" t="s">
        <v>267</v>
      </c>
      <c r="P41" s="7" t="s">
        <v>269</v>
      </c>
      <c r="Q41" s="7" t="s">
        <v>270</v>
      </c>
      <c r="R41" s="7" t="s">
        <v>1957</v>
      </c>
      <c r="T41" s="6" t="s">
        <v>272</v>
      </c>
      <c r="U41" s="6" t="s">
        <v>50</v>
      </c>
      <c r="V41" s="7" t="s">
        <v>45</v>
      </c>
      <c r="W41" s="6" t="s">
        <v>268</v>
      </c>
      <c r="Y41" s="7" t="s">
        <v>47</v>
      </c>
      <c r="Z41" s="7" t="s">
        <v>48</v>
      </c>
      <c r="AA41" s="8">
        <v>71</v>
      </c>
      <c r="AB41" s="8">
        <v>41</v>
      </c>
      <c r="AC41" s="8">
        <v>37.5</v>
      </c>
      <c r="AD41" s="8">
        <v>33.5</v>
      </c>
      <c r="AE41" s="9">
        <v>44.5</v>
      </c>
      <c r="AF41" s="6">
        <f t="shared" si="0"/>
        <v>227.5</v>
      </c>
    </row>
    <row r="42" spans="1:32" hidden="1">
      <c r="A42" s="5" t="s">
        <v>176</v>
      </c>
      <c r="B42" s="6" t="s">
        <v>265</v>
      </c>
      <c r="C42" s="7" t="s">
        <v>33</v>
      </c>
      <c r="D42" s="7" t="s">
        <v>34</v>
      </c>
      <c r="E42" s="7" t="s">
        <v>53</v>
      </c>
      <c r="F42" s="7">
        <v>5545</v>
      </c>
      <c r="G42" s="7">
        <v>1037</v>
      </c>
      <c r="H42" s="7" t="s">
        <v>176</v>
      </c>
      <c r="I42" s="7" t="s">
        <v>266</v>
      </c>
      <c r="J42" s="7" t="s">
        <v>267</v>
      </c>
      <c r="K42" s="7" t="s">
        <v>268</v>
      </c>
      <c r="N42" s="7" t="s">
        <v>39</v>
      </c>
      <c r="O42" s="7" t="s">
        <v>267</v>
      </c>
      <c r="P42" s="7">
        <v>209327913</v>
      </c>
      <c r="Q42" s="7" t="s">
        <v>270</v>
      </c>
      <c r="R42" s="7" t="s">
        <v>1957</v>
      </c>
      <c r="T42" s="6" t="s">
        <v>273</v>
      </c>
      <c r="U42" s="6" t="s">
        <v>44</v>
      </c>
      <c r="V42" s="7" t="s">
        <v>45</v>
      </c>
      <c r="W42" s="6" t="s">
        <v>268</v>
      </c>
      <c r="Y42" s="7" t="s">
        <v>47</v>
      </c>
      <c r="Z42" s="7" t="s">
        <v>48</v>
      </c>
      <c r="AA42" s="8">
        <v>74.5</v>
      </c>
      <c r="AB42" s="8">
        <v>72</v>
      </c>
      <c r="AC42" s="8">
        <v>74.5</v>
      </c>
      <c r="AD42" s="8">
        <v>74</v>
      </c>
      <c r="AE42" s="9">
        <v>63</v>
      </c>
      <c r="AF42" s="6">
        <f t="shared" si="0"/>
        <v>358</v>
      </c>
    </row>
    <row r="43" spans="1:32" hidden="1">
      <c r="A43" s="5" t="s">
        <v>176</v>
      </c>
      <c r="B43" s="6" t="s">
        <v>274</v>
      </c>
      <c r="C43" s="7" t="s">
        <v>33</v>
      </c>
      <c r="D43" s="7" t="s">
        <v>34</v>
      </c>
      <c r="E43" s="7" t="s">
        <v>53</v>
      </c>
      <c r="F43" s="7">
        <v>3794</v>
      </c>
      <c r="G43" s="7">
        <v>1092</v>
      </c>
      <c r="H43" s="7" t="s">
        <v>176</v>
      </c>
      <c r="I43" s="7" t="s">
        <v>275</v>
      </c>
      <c r="J43" s="7" t="s">
        <v>276</v>
      </c>
      <c r="K43" s="7" t="s">
        <v>277</v>
      </c>
      <c r="N43" s="7" t="s">
        <v>39</v>
      </c>
      <c r="O43" s="7" t="s">
        <v>278</v>
      </c>
      <c r="P43" s="7" t="s">
        <v>279</v>
      </c>
      <c r="Q43" s="7" t="s">
        <v>172</v>
      </c>
      <c r="R43" s="7" t="s">
        <v>1957</v>
      </c>
      <c r="T43" s="6" t="s">
        <v>280</v>
      </c>
      <c r="U43" s="6" t="s">
        <v>75</v>
      </c>
      <c r="V43" s="7" t="s">
        <v>174</v>
      </c>
      <c r="W43" s="6" t="s">
        <v>281</v>
      </c>
      <c r="X43" s="7" t="s">
        <v>282</v>
      </c>
      <c r="Y43" s="7" t="s">
        <v>47</v>
      </c>
      <c r="Z43" s="7" t="s">
        <v>48</v>
      </c>
      <c r="AA43" s="8">
        <v>76</v>
      </c>
      <c r="AB43" s="8">
        <v>76</v>
      </c>
      <c r="AC43" s="8">
        <v>64.5</v>
      </c>
      <c r="AD43" s="8">
        <v>55.5</v>
      </c>
      <c r="AE43" s="9">
        <v>65</v>
      </c>
      <c r="AF43" s="6">
        <f t="shared" si="0"/>
        <v>337</v>
      </c>
    </row>
    <row r="44" spans="1:32" hidden="1">
      <c r="A44" s="5" t="s">
        <v>176</v>
      </c>
      <c r="B44" s="6" t="s">
        <v>274</v>
      </c>
      <c r="C44" s="7" t="s">
        <v>33</v>
      </c>
      <c r="D44" s="7" t="s">
        <v>34</v>
      </c>
      <c r="E44" s="7" t="s">
        <v>53</v>
      </c>
      <c r="F44" s="7">
        <v>3795</v>
      </c>
      <c r="G44" s="7">
        <v>1092</v>
      </c>
      <c r="H44" s="7" t="s">
        <v>176</v>
      </c>
      <c r="I44" s="7" t="s">
        <v>275</v>
      </c>
      <c r="J44" s="7" t="s">
        <v>276</v>
      </c>
      <c r="K44" s="7" t="s">
        <v>277</v>
      </c>
      <c r="N44" s="7" t="s">
        <v>39</v>
      </c>
      <c r="O44" s="7" t="s">
        <v>278</v>
      </c>
      <c r="P44" s="7" t="s">
        <v>279</v>
      </c>
      <c r="Q44" s="7" t="s">
        <v>172</v>
      </c>
      <c r="R44" s="7" t="s">
        <v>1957</v>
      </c>
      <c r="T44" s="6" t="s">
        <v>283</v>
      </c>
      <c r="U44" s="6" t="s">
        <v>75</v>
      </c>
      <c r="V44" s="7" t="s">
        <v>174</v>
      </c>
      <c r="W44" s="6" t="s">
        <v>281</v>
      </c>
      <c r="X44" s="7" t="s">
        <v>282</v>
      </c>
      <c r="Y44" s="7" t="s">
        <v>47</v>
      </c>
      <c r="Z44" s="7" t="s">
        <v>48</v>
      </c>
      <c r="AA44" s="8">
        <v>67</v>
      </c>
      <c r="AB44" s="8">
        <v>76.5</v>
      </c>
      <c r="AC44" s="8">
        <v>73</v>
      </c>
      <c r="AD44" s="8">
        <v>75</v>
      </c>
      <c r="AE44" s="9">
        <v>64</v>
      </c>
      <c r="AF44" s="6">
        <f t="shared" si="0"/>
        <v>355.5</v>
      </c>
    </row>
    <row r="45" spans="1:32" hidden="1">
      <c r="A45" s="5" t="s">
        <v>176</v>
      </c>
      <c r="B45" s="6" t="s">
        <v>274</v>
      </c>
      <c r="C45" s="7" t="s">
        <v>33</v>
      </c>
      <c r="D45" s="7" t="s">
        <v>34</v>
      </c>
      <c r="E45" s="7" t="s">
        <v>53</v>
      </c>
      <c r="F45" s="7">
        <v>3796</v>
      </c>
      <c r="G45" s="7">
        <v>1092</v>
      </c>
      <c r="H45" s="7" t="s">
        <v>176</v>
      </c>
      <c r="I45" s="7" t="s">
        <v>275</v>
      </c>
      <c r="J45" s="7" t="s">
        <v>276</v>
      </c>
      <c r="K45" s="7" t="s">
        <v>277</v>
      </c>
      <c r="N45" s="7" t="s">
        <v>39</v>
      </c>
      <c r="O45" s="7" t="s">
        <v>278</v>
      </c>
      <c r="P45" s="7" t="s">
        <v>279</v>
      </c>
      <c r="Q45" s="7" t="s">
        <v>172</v>
      </c>
      <c r="R45" s="7" t="s">
        <v>1957</v>
      </c>
      <c r="T45" s="6" t="s">
        <v>284</v>
      </c>
      <c r="U45" s="6" t="s">
        <v>75</v>
      </c>
      <c r="V45" s="7" t="s">
        <v>174</v>
      </c>
      <c r="W45" s="6" t="s">
        <v>281</v>
      </c>
      <c r="X45" s="7" t="s">
        <v>282</v>
      </c>
      <c r="Y45" s="7" t="s">
        <v>47</v>
      </c>
      <c r="Z45" s="7" t="s">
        <v>48</v>
      </c>
      <c r="AA45" s="8">
        <v>80</v>
      </c>
      <c r="AB45" s="8">
        <v>79</v>
      </c>
      <c r="AC45" s="8">
        <v>68.5</v>
      </c>
      <c r="AD45" s="8">
        <v>67</v>
      </c>
      <c r="AE45" s="9">
        <v>75</v>
      </c>
      <c r="AF45" s="6">
        <f t="shared" si="0"/>
        <v>369.5</v>
      </c>
    </row>
    <row r="46" spans="1:32" hidden="1">
      <c r="A46" s="5" t="s">
        <v>176</v>
      </c>
      <c r="B46" s="6" t="s">
        <v>285</v>
      </c>
      <c r="C46" s="7" t="s">
        <v>33</v>
      </c>
      <c r="D46" s="7" t="s">
        <v>34</v>
      </c>
      <c r="E46" s="7" t="s">
        <v>35</v>
      </c>
      <c r="F46" s="7">
        <v>3956</v>
      </c>
      <c r="G46" s="7">
        <v>1173</v>
      </c>
      <c r="H46" s="7" t="s">
        <v>176</v>
      </c>
      <c r="I46" s="7" t="s">
        <v>286</v>
      </c>
      <c r="J46" s="7" t="s">
        <v>287</v>
      </c>
      <c r="K46" s="7" t="s">
        <v>288</v>
      </c>
      <c r="N46" s="7" t="s">
        <v>39</v>
      </c>
      <c r="O46" s="7" t="s">
        <v>289</v>
      </c>
      <c r="P46" s="7" t="s">
        <v>290</v>
      </c>
      <c r="Q46" s="7" t="s">
        <v>291</v>
      </c>
      <c r="R46" s="7" t="s">
        <v>1957</v>
      </c>
      <c r="T46" s="6" t="s">
        <v>292</v>
      </c>
      <c r="U46" s="6" t="s">
        <v>75</v>
      </c>
      <c r="V46" s="7" t="s">
        <v>62</v>
      </c>
      <c r="W46" s="6" t="s">
        <v>293</v>
      </c>
      <c r="Y46" s="7" t="s">
        <v>141</v>
      </c>
      <c r="Z46" s="7" t="s">
        <v>48</v>
      </c>
      <c r="AA46" s="8">
        <v>77.5</v>
      </c>
      <c r="AB46" s="8">
        <v>78</v>
      </c>
      <c r="AC46" s="8">
        <v>76.5</v>
      </c>
      <c r="AD46" s="8">
        <v>80</v>
      </c>
      <c r="AE46" s="9">
        <v>80</v>
      </c>
      <c r="AF46" s="6">
        <f t="shared" si="0"/>
        <v>392</v>
      </c>
    </row>
    <row r="47" spans="1:32" hidden="1">
      <c r="A47" s="5" t="s">
        <v>176</v>
      </c>
      <c r="B47" s="6" t="s">
        <v>285</v>
      </c>
      <c r="C47" s="7" t="s">
        <v>33</v>
      </c>
      <c r="D47" s="7" t="s">
        <v>34</v>
      </c>
      <c r="E47" s="7" t="s">
        <v>35</v>
      </c>
      <c r="F47" s="7">
        <v>4384</v>
      </c>
      <c r="G47" s="7">
        <v>1173</v>
      </c>
      <c r="H47" s="7" t="s">
        <v>176</v>
      </c>
      <c r="I47" s="7" t="s">
        <v>294</v>
      </c>
      <c r="J47" s="7" t="s">
        <v>287</v>
      </c>
      <c r="K47" s="7" t="s">
        <v>295</v>
      </c>
      <c r="N47" s="7" t="s">
        <v>39</v>
      </c>
      <c r="O47" s="7" t="s">
        <v>296</v>
      </c>
      <c r="P47" s="7">
        <v>6306927662</v>
      </c>
      <c r="Q47" s="7" t="s">
        <v>297</v>
      </c>
      <c r="R47" s="7" t="s">
        <v>1958</v>
      </c>
      <c r="S47" s="6" t="s">
        <v>298</v>
      </c>
      <c r="U47" s="6" t="s">
        <v>75</v>
      </c>
      <c r="V47" s="7" t="s">
        <v>174</v>
      </c>
      <c r="W47" s="6" t="s">
        <v>295</v>
      </c>
      <c r="Y47" s="7" t="s">
        <v>141</v>
      </c>
      <c r="Z47" s="7" t="s">
        <v>48</v>
      </c>
      <c r="AA47" s="8">
        <v>47.5</v>
      </c>
      <c r="AB47" s="8">
        <v>47.5</v>
      </c>
      <c r="AC47" s="8">
        <v>45.5</v>
      </c>
      <c r="AD47" s="8">
        <v>36</v>
      </c>
      <c r="AE47" s="9">
        <v>48</v>
      </c>
      <c r="AF47" s="6">
        <f t="shared" si="0"/>
        <v>224.5</v>
      </c>
    </row>
    <row r="48" spans="1:32" hidden="1">
      <c r="A48" s="5" t="s">
        <v>176</v>
      </c>
      <c r="B48" s="6" t="s">
        <v>299</v>
      </c>
      <c r="C48" s="7" t="s">
        <v>33</v>
      </c>
      <c r="D48" s="7" t="s">
        <v>34</v>
      </c>
      <c r="E48" s="7" t="s">
        <v>53</v>
      </c>
      <c r="F48" s="7">
        <v>4486</v>
      </c>
      <c r="G48" s="7">
        <v>1041</v>
      </c>
      <c r="H48" s="7" t="s">
        <v>176</v>
      </c>
      <c r="I48" s="7" t="s">
        <v>300</v>
      </c>
      <c r="J48" s="7" t="s">
        <v>301</v>
      </c>
      <c r="K48" s="7" t="s">
        <v>302</v>
      </c>
      <c r="N48" s="7" t="s">
        <v>39</v>
      </c>
      <c r="O48" s="7" t="s">
        <v>303</v>
      </c>
      <c r="P48" s="7">
        <v>6306609823</v>
      </c>
      <c r="Q48" s="7" t="s">
        <v>304</v>
      </c>
      <c r="R48" s="7" t="s">
        <v>1958</v>
      </c>
      <c r="S48" s="6" t="s">
        <v>305</v>
      </c>
      <c r="U48" s="6" t="s">
        <v>50</v>
      </c>
      <c r="V48" s="7" t="s">
        <v>174</v>
      </c>
      <c r="W48" s="6" t="s">
        <v>302</v>
      </c>
      <c r="Y48" s="7" t="s">
        <v>47</v>
      </c>
      <c r="Z48" s="7" t="s">
        <v>48</v>
      </c>
      <c r="AA48" s="8">
        <v>45</v>
      </c>
      <c r="AB48" s="13">
        <v>39</v>
      </c>
      <c r="AC48" s="8">
        <v>45.5</v>
      </c>
      <c r="AD48" s="8">
        <v>45</v>
      </c>
      <c r="AE48" s="9">
        <v>44.5</v>
      </c>
      <c r="AF48" s="6">
        <f t="shared" si="0"/>
        <v>219</v>
      </c>
    </row>
    <row r="49" spans="1:32" hidden="1">
      <c r="A49" s="5" t="s">
        <v>176</v>
      </c>
      <c r="B49" s="6" t="s">
        <v>306</v>
      </c>
      <c r="C49" s="7" t="s">
        <v>33</v>
      </c>
      <c r="D49" s="7" t="s">
        <v>34</v>
      </c>
      <c r="E49" s="7" t="s">
        <v>81</v>
      </c>
      <c r="F49" s="7">
        <v>5682</v>
      </c>
      <c r="G49" s="7">
        <v>1078</v>
      </c>
      <c r="H49" s="7" t="s">
        <v>176</v>
      </c>
      <c r="I49" s="7" t="s">
        <v>307</v>
      </c>
      <c r="J49" s="7" t="s">
        <v>308</v>
      </c>
      <c r="K49" s="7" t="s">
        <v>309</v>
      </c>
      <c r="N49" s="7" t="s">
        <v>39</v>
      </c>
      <c r="O49" s="7" t="s">
        <v>310</v>
      </c>
      <c r="P49" s="7" t="s">
        <v>311</v>
      </c>
      <c r="Q49" s="7" t="s">
        <v>312</v>
      </c>
      <c r="R49" s="7" t="s">
        <v>1958</v>
      </c>
      <c r="S49" s="6" t="s">
        <v>313</v>
      </c>
      <c r="U49" s="6" t="s">
        <v>50</v>
      </c>
      <c r="V49" s="7" t="s">
        <v>45</v>
      </c>
      <c r="W49" s="6" t="s">
        <v>309</v>
      </c>
      <c r="X49" s="7" t="s">
        <v>314</v>
      </c>
      <c r="Y49" s="7" t="s">
        <v>47</v>
      </c>
      <c r="Z49" s="7" t="s">
        <v>48</v>
      </c>
      <c r="AA49" s="8">
        <v>43</v>
      </c>
      <c r="AC49" s="8">
        <v>46</v>
      </c>
      <c r="AD49" s="8">
        <v>33.5</v>
      </c>
      <c r="AE49" s="9">
        <v>21.5</v>
      </c>
      <c r="AF49" s="6">
        <f t="shared" si="0"/>
        <v>144</v>
      </c>
    </row>
    <row r="50" spans="1:32" hidden="1">
      <c r="A50" s="5" t="s">
        <v>176</v>
      </c>
      <c r="B50" s="6" t="s">
        <v>306</v>
      </c>
      <c r="C50" s="7" t="s">
        <v>33</v>
      </c>
      <c r="D50" s="7" t="s">
        <v>34</v>
      </c>
      <c r="E50" s="7" t="s">
        <v>81</v>
      </c>
      <c r="F50" s="7">
        <v>5683</v>
      </c>
      <c r="G50" s="7">
        <v>1078</v>
      </c>
      <c r="H50" s="7" t="s">
        <v>176</v>
      </c>
      <c r="I50" s="7" t="s">
        <v>307</v>
      </c>
      <c r="J50" s="7" t="s">
        <v>308</v>
      </c>
      <c r="K50" s="7" t="s">
        <v>309</v>
      </c>
      <c r="N50" s="7" t="s">
        <v>39</v>
      </c>
      <c r="O50" s="7" t="s">
        <v>310</v>
      </c>
      <c r="P50" s="7" t="s">
        <v>311</v>
      </c>
      <c r="Q50" s="7" t="s">
        <v>315</v>
      </c>
      <c r="R50" s="7" t="s">
        <v>1958</v>
      </c>
      <c r="S50" s="6" t="s">
        <v>316</v>
      </c>
      <c r="U50" s="6" t="s">
        <v>50</v>
      </c>
      <c r="V50" s="7" t="s">
        <v>45</v>
      </c>
      <c r="W50" s="6" t="s">
        <v>309</v>
      </c>
      <c r="Y50" s="7" t="s">
        <v>47</v>
      </c>
      <c r="Z50" s="7" t="s">
        <v>48</v>
      </c>
      <c r="AA50" s="8">
        <v>44</v>
      </c>
      <c r="AB50" s="8">
        <v>29.5</v>
      </c>
      <c r="AD50" s="8">
        <v>32</v>
      </c>
      <c r="AE50" s="9">
        <v>18.5</v>
      </c>
      <c r="AF50" s="6">
        <f t="shared" si="0"/>
        <v>124</v>
      </c>
    </row>
    <row r="51" spans="1:32" hidden="1">
      <c r="A51" s="5" t="s">
        <v>176</v>
      </c>
      <c r="B51" s="6" t="s">
        <v>317</v>
      </c>
      <c r="C51" s="7" t="s">
        <v>33</v>
      </c>
      <c r="D51" s="7" t="s">
        <v>34</v>
      </c>
      <c r="E51" s="7" t="s">
        <v>81</v>
      </c>
      <c r="F51" s="7">
        <v>4032</v>
      </c>
      <c r="G51" s="7">
        <v>1171</v>
      </c>
      <c r="H51" s="7" t="s">
        <v>176</v>
      </c>
      <c r="I51" s="7" t="s">
        <v>318</v>
      </c>
      <c r="J51" s="7" t="s">
        <v>319</v>
      </c>
      <c r="K51" s="7" t="s">
        <v>320</v>
      </c>
      <c r="N51" s="7" t="s">
        <v>39</v>
      </c>
      <c r="O51" s="7" t="s">
        <v>321</v>
      </c>
      <c r="P51" s="7">
        <v>36704347778</v>
      </c>
      <c r="Q51" s="7" t="s">
        <v>322</v>
      </c>
      <c r="R51" s="7" t="s">
        <v>1957</v>
      </c>
      <c r="T51" s="6" t="s">
        <v>323</v>
      </c>
      <c r="U51" s="6" t="s">
        <v>75</v>
      </c>
      <c r="V51" s="7" t="s">
        <v>62</v>
      </c>
      <c r="W51" s="6" t="s">
        <v>320</v>
      </c>
      <c r="Y51" s="7" t="s">
        <v>47</v>
      </c>
      <c r="Z51" s="7" t="s">
        <v>48</v>
      </c>
      <c r="AA51" s="8">
        <v>63</v>
      </c>
      <c r="AB51" s="8">
        <v>75</v>
      </c>
      <c r="AC51" s="8">
        <v>68.5</v>
      </c>
      <c r="AD51" s="8">
        <v>70</v>
      </c>
      <c r="AE51" s="9">
        <v>80</v>
      </c>
      <c r="AF51" s="6">
        <f t="shared" si="0"/>
        <v>356.5</v>
      </c>
    </row>
    <row r="52" spans="1:32" hidden="1">
      <c r="A52" s="5" t="s">
        <v>176</v>
      </c>
      <c r="C52" s="7" t="s">
        <v>33</v>
      </c>
      <c r="D52" s="7" t="s">
        <v>34</v>
      </c>
      <c r="E52" s="7" t="s">
        <v>131</v>
      </c>
      <c r="F52" s="7">
        <v>4755</v>
      </c>
      <c r="I52" s="7" t="s">
        <v>39</v>
      </c>
      <c r="K52" s="7" t="s">
        <v>324</v>
      </c>
      <c r="L52" s="7">
        <v>1161</v>
      </c>
      <c r="M52" s="7" t="s">
        <v>176</v>
      </c>
      <c r="N52" s="7" t="s">
        <v>325</v>
      </c>
      <c r="O52" s="7" t="s">
        <v>326</v>
      </c>
      <c r="P52" s="7">
        <v>204247947</v>
      </c>
      <c r="Q52" s="7" t="s">
        <v>327</v>
      </c>
      <c r="R52" s="7" t="s">
        <v>1958</v>
      </c>
      <c r="S52" s="6" t="s">
        <v>328</v>
      </c>
      <c r="U52" s="6" t="s">
        <v>50</v>
      </c>
      <c r="V52" s="7" t="s">
        <v>45</v>
      </c>
      <c r="Y52" s="7" t="s">
        <v>47</v>
      </c>
      <c r="Z52" s="7" t="s">
        <v>73</v>
      </c>
      <c r="AA52" s="8">
        <v>44</v>
      </c>
      <c r="AB52" s="8">
        <v>32</v>
      </c>
      <c r="AF52" s="6">
        <f t="shared" si="0"/>
        <v>76</v>
      </c>
    </row>
    <row r="53" spans="1:32" hidden="1">
      <c r="A53" s="5" t="s">
        <v>176</v>
      </c>
      <c r="C53" s="7" t="s">
        <v>33</v>
      </c>
      <c r="D53" s="7" t="s">
        <v>34</v>
      </c>
      <c r="E53" s="7" t="s">
        <v>178</v>
      </c>
      <c r="F53" s="7">
        <v>5554</v>
      </c>
      <c r="I53" s="7" t="s">
        <v>39</v>
      </c>
      <c r="K53" s="7" t="s">
        <v>329</v>
      </c>
      <c r="L53" s="7">
        <v>1142</v>
      </c>
      <c r="M53" s="7" t="s">
        <v>176</v>
      </c>
      <c r="N53" s="7" t="s">
        <v>330</v>
      </c>
      <c r="O53" s="7" t="s">
        <v>331</v>
      </c>
      <c r="P53" s="7" t="s">
        <v>332</v>
      </c>
      <c r="Q53" s="7" t="s">
        <v>333</v>
      </c>
      <c r="R53" s="7" t="s">
        <v>1957</v>
      </c>
      <c r="T53" s="6" t="s">
        <v>334</v>
      </c>
      <c r="U53" s="6" t="s">
        <v>50</v>
      </c>
      <c r="V53" s="7" t="s">
        <v>45</v>
      </c>
      <c r="Y53" s="7" t="s">
        <v>47</v>
      </c>
      <c r="Z53" s="7" t="s">
        <v>73</v>
      </c>
      <c r="AA53" s="8">
        <v>67</v>
      </c>
      <c r="AB53" s="8">
        <v>56</v>
      </c>
      <c r="AC53" s="8">
        <v>74.5</v>
      </c>
      <c r="AD53" s="8">
        <v>70</v>
      </c>
      <c r="AE53" s="9">
        <v>69</v>
      </c>
      <c r="AF53" s="6">
        <f t="shared" si="0"/>
        <v>336.5</v>
      </c>
    </row>
    <row r="54" spans="1:32" hidden="1">
      <c r="A54" s="5" t="s">
        <v>176</v>
      </c>
      <c r="C54" s="7" t="s">
        <v>33</v>
      </c>
      <c r="D54" s="7" t="s">
        <v>34</v>
      </c>
      <c r="E54" s="7" t="s">
        <v>178</v>
      </c>
      <c r="F54" s="7">
        <v>6035</v>
      </c>
      <c r="I54" s="7" t="s">
        <v>39</v>
      </c>
      <c r="K54" s="7" t="s">
        <v>335</v>
      </c>
      <c r="L54" s="7">
        <v>1112</v>
      </c>
      <c r="M54" s="7" t="s">
        <v>176</v>
      </c>
      <c r="N54" s="7" t="s">
        <v>336</v>
      </c>
      <c r="O54" s="7" t="s">
        <v>337</v>
      </c>
      <c r="P54" s="7">
        <v>6308267138</v>
      </c>
      <c r="Q54" s="7" t="s">
        <v>338</v>
      </c>
      <c r="R54" s="7" t="s">
        <v>1958</v>
      </c>
      <c r="S54" s="6" t="s">
        <v>339</v>
      </c>
      <c r="U54" s="6" t="s">
        <v>89</v>
      </c>
      <c r="V54" s="7" t="s">
        <v>45</v>
      </c>
      <c r="Y54" s="7" t="s">
        <v>47</v>
      </c>
      <c r="Z54" s="7" t="s">
        <v>73</v>
      </c>
      <c r="AA54" s="8">
        <v>38.5</v>
      </c>
      <c r="AF54" s="6">
        <f t="shared" si="0"/>
        <v>38.5</v>
      </c>
    </row>
    <row r="55" spans="1:32" hidden="1">
      <c r="A55" s="5" t="s">
        <v>176</v>
      </c>
      <c r="C55" s="7" t="s">
        <v>33</v>
      </c>
      <c r="D55" s="7" t="s">
        <v>34</v>
      </c>
      <c r="E55" s="7" t="s">
        <v>35</v>
      </c>
      <c r="F55" s="7">
        <v>3862</v>
      </c>
      <c r="I55" s="7" t="s">
        <v>39</v>
      </c>
      <c r="K55" s="7" t="s">
        <v>340</v>
      </c>
      <c r="L55" s="7">
        <v>1151</v>
      </c>
      <c r="M55" s="7" t="s">
        <v>176</v>
      </c>
      <c r="N55" s="7" t="s">
        <v>341</v>
      </c>
      <c r="O55" s="7" t="s">
        <v>342</v>
      </c>
      <c r="P55" s="7">
        <v>6302234400</v>
      </c>
      <c r="Q55" s="7" t="s">
        <v>343</v>
      </c>
      <c r="R55" s="7" t="s">
        <v>1958</v>
      </c>
      <c r="S55" s="6" t="s">
        <v>344</v>
      </c>
      <c r="U55" s="6" t="s">
        <v>89</v>
      </c>
      <c r="V55" s="7" t="s">
        <v>45</v>
      </c>
      <c r="X55" s="7" t="s">
        <v>345</v>
      </c>
      <c r="Y55" s="7" t="s">
        <v>47</v>
      </c>
      <c r="Z55" s="7" t="s">
        <v>73</v>
      </c>
      <c r="AA55" s="8">
        <v>34</v>
      </c>
      <c r="AB55" s="8">
        <v>42.5</v>
      </c>
      <c r="AC55" s="8">
        <v>37.5</v>
      </c>
      <c r="AD55" s="8">
        <v>37</v>
      </c>
      <c r="AE55" s="9">
        <v>47</v>
      </c>
      <c r="AF55" s="6">
        <f t="shared" si="0"/>
        <v>198</v>
      </c>
    </row>
    <row r="56" spans="1:32" hidden="1">
      <c r="A56" s="5" t="s">
        <v>176</v>
      </c>
      <c r="C56" s="7" t="s">
        <v>33</v>
      </c>
      <c r="D56" s="7" t="s">
        <v>34</v>
      </c>
      <c r="E56" s="7" t="s">
        <v>122</v>
      </c>
      <c r="F56" s="7">
        <v>6133</v>
      </c>
      <c r="I56" s="7" t="s">
        <v>39</v>
      </c>
      <c r="K56" s="7" t="s">
        <v>346</v>
      </c>
      <c r="L56" s="7">
        <v>1045</v>
      </c>
      <c r="M56" s="7" t="s">
        <v>176</v>
      </c>
      <c r="N56" s="7" t="s">
        <v>347</v>
      </c>
      <c r="O56" s="7" t="s">
        <v>348</v>
      </c>
      <c r="P56" s="7">
        <v>6305384821</v>
      </c>
      <c r="Q56" s="7" t="s">
        <v>349</v>
      </c>
      <c r="R56" s="7" t="s">
        <v>1958</v>
      </c>
      <c r="S56" s="6" t="s">
        <v>350</v>
      </c>
      <c r="U56" s="6" t="s">
        <v>50</v>
      </c>
      <c r="V56" s="7" t="s">
        <v>45</v>
      </c>
      <c r="Y56" s="7" t="s">
        <v>47</v>
      </c>
      <c r="Z56" s="7" t="s">
        <v>73</v>
      </c>
      <c r="AA56" s="8">
        <v>41</v>
      </c>
      <c r="AB56" s="8">
        <v>29</v>
      </c>
      <c r="AC56" s="8">
        <v>31.5</v>
      </c>
      <c r="AD56" s="8">
        <v>30</v>
      </c>
      <c r="AE56" s="9">
        <v>33.5</v>
      </c>
      <c r="AF56" s="6">
        <f t="shared" si="0"/>
        <v>165</v>
      </c>
    </row>
    <row r="57" spans="1:32" hidden="1">
      <c r="A57" s="5" t="s">
        <v>351</v>
      </c>
      <c r="B57" s="6" t="s">
        <v>352</v>
      </c>
      <c r="C57" s="7" t="s">
        <v>33</v>
      </c>
      <c r="D57" s="7" t="s">
        <v>34</v>
      </c>
      <c r="E57" s="7" t="s">
        <v>35</v>
      </c>
      <c r="F57" s="7">
        <v>4111</v>
      </c>
      <c r="G57" s="7">
        <v>8695</v>
      </c>
      <c r="H57" s="7" t="s">
        <v>351</v>
      </c>
      <c r="I57" s="7" t="s">
        <v>353</v>
      </c>
      <c r="J57" s="7" t="s">
        <v>354</v>
      </c>
      <c r="K57" s="7" t="s">
        <v>355</v>
      </c>
      <c r="N57" s="7" t="s">
        <v>39</v>
      </c>
      <c r="O57" s="7" t="s">
        <v>356</v>
      </c>
      <c r="P57" s="7" t="s">
        <v>357</v>
      </c>
      <c r="Q57" s="7" t="s">
        <v>358</v>
      </c>
      <c r="R57" s="7" t="s">
        <v>1958</v>
      </c>
      <c r="S57" s="6" t="s">
        <v>359</v>
      </c>
      <c r="U57" s="6" t="s">
        <v>50</v>
      </c>
      <c r="V57" s="7" t="s">
        <v>62</v>
      </c>
      <c r="W57" s="6" t="s">
        <v>355</v>
      </c>
      <c r="Y57" s="7" t="s">
        <v>47</v>
      </c>
      <c r="Z57" s="7" t="s">
        <v>48</v>
      </c>
      <c r="AA57" s="8">
        <v>46</v>
      </c>
      <c r="AB57" s="8">
        <v>46.5</v>
      </c>
      <c r="AC57" s="8">
        <v>49</v>
      </c>
      <c r="AD57" s="8">
        <v>47.5</v>
      </c>
      <c r="AE57" s="9">
        <v>30</v>
      </c>
      <c r="AF57" s="6">
        <f t="shared" si="0"/>
        <v>219</v>
      </c>
    </row>
    <row r="58" spans="1:32" hidden="1">
      <c r="A58" s="5" t="s">
        <v>351</v>
      </c>
      <c r="B58" s="6" t="s">
        <v>352</v>
      </c>
      <c r="C58" s="7" t="s">
        <v>33</v>
      </c>
      <c r="D58" s="7" t="s">
        <v>34</v>
      </c>
      <c r="E58" s="7" t="s">
        <v>35</v>
      </c>
      <c r="F58" s="7">
        <v>4112</v>
      </c>
      <c r="G58" s="7">
        <v>8695</v>
      </c>
      <c r="H58" s="7" t="s">
        <v>351</v>
      </c>
      <c r="I58" s="7" t="s">
        <v>353</v>
      </c>
      <c r="J58" s="7" t="s">
        <v>354</v>
      </c>
      <c r="K58" s="7" t="s">
        <v>355</v>
      </c>
      <c r="N58" s="7" t="s">
        <v>39</v>
      </c>
      <c r="O58" s="7" t="s">
        <v>356</v>
      </c>
      <c r="P58" s="7" t="s">
        <v>357</v>
      </c>
      <c r="Q58" s="7" t="s">
        <v>358</v>
      </c>
      <c r="R58" s="7" t="s">
        <v>1958</v>
      </c>
      <c r="S58" s="6" t="s">
        <v>360</v>
      </c>
      <c r="U58" s="6" t="s">
        <v>50</v>
      </c>
      <c r="V58" s="7" t="s">
        <v>62</v>
      </c>
      <c r="W58" s="6" t="s">
        <v>355</v>
      </c>
      <c r="Y58" s="7" t="s">
        <v>47</v>
      </c>
      <c r="Z58" s="7" t="s">
        <v>48</v>
      </c>
      <c r="AA58" s="8">
        <v>45</v>
      </c>
      <c r="AB58" s="8">
        <v>41</v>
      </c>
      <c r="AC58" s="8">
        <v>45</v>
      </c>
      <c r="AD58" s="8">
        <v>46.5</v>
      </c>
      <c r="AE58" s="9">
        <v>41.5</v>
      </c>
      <c r="AF58" s="6">
        <f t="shared" si="0"/>
        <v>219</v>
      </c>
    </row>
    <row r="59" spans="1:32" hidden="1">
      <c r="A59" s="5" t="s">
        <v>361</v>
      </c>
      <c r="B59" s="6" t="s">
        <v>362</v>
      </c>
      <c r="C59" s="7" t="s">
        <v>33</v>
      </c>
      <c r="D59" s="7" t="s">
        <v>34</v>
      </c>
      <c r="E59" s="7" t="s">
        <v>35</v>
      </c>
      <c r="F59" s="7">
        <v>4935</v>
      </c>
      <c r="G59" s="7">
        <v>9500</v>
      </c>
      <c r="H59" s="7" t="s">
        <v>361</v>
      </c>
      <c r="I59" s="7" t="s">
        <v>363</v>
      </c>
      <c r="J59" s="7" t="s">
        <v>364</v>
      </c>
      <c r="K59" s="7" t="s">
        <v>365</v>
      </c>
      <c r="N59" s="7" t="s">
        <v>39</v>
      </c>
      <c r="O59" s="7" t="s">
        <v>366</v>
      </c>
      <c r="P59" s="7" t="s">
        <v>367</v>
      </c>
      <c r="Q59" s="7" t="s">
        <v>172</v>
      </c>
      <c r="R59" s="7" t="s">
        <v>1957</v>
      </c>
      <c r="T59" s="6" t="s">
        <v>368</v>
      </c>
      <c r="U59" s="6" t="s">
        <v>50</v>
      </c>
      <c r="V59" s="7" t="s">
        <v>62</v>
      </c>
      <c r="W59" s="6" t="s">
        <v>365</v>
      </c>
      <c r="Y59" s="7" t="s">
        <v>141</v>
      </c>
      <c r="Z59" s="7" t="s">
        <v>48</v>
      </c>
      <c r="AA59" s="8">
        <v>78.5</v>
      </c>
      <c r="AB59" s="8">
        <v>71</v>
      </c>
      <c r="AC59" s="8">
        <v>74.5</v>
      </c>
      <c r="AD59" s="8">
        <v>70</v>
      </c>
      <c r="AE59" s="9">
        <v>70.5</v>
      </c>
      <c r="AF59" s="6">
        <f t="shared" si="0"/>
        <v>364.5</v>
      </c>
    </row>
    <row r="60" spans="1:32" hidden="1">
      <c r="A60" s="5" t="s">
        <v>361</v>
      </c>
      <c r="B60" s="6" t="s">
        <v>362</v>
      </c>
      <c r="C60" s="7" t="s">
        <v>33</v>
      </c>
      <c r="D60" s="7" t="s">
        <v>34</v>
      </c>
      <c r="E60" s="7" t="s">
        <v>35</v>
      </c>
      <c r="F60" s="7">
        <v>5675</v>
      </c>
      <c r="G60" s="7">
        <v>9500</v>
      </c>
      <c r="H60" s="7" t="s">
        <v>369</v>
      </c>
      <c r="I60" s="7" t="s">
        <v>370</v>
      </c>
      <c r="J60" s="7" t="s">
        <v>364</v>
      </c>
      <c r="K60" s="7" t="s">
        <v>371</v>
      </c>
      <c r="N60" s="7" t="s">
        <v>39</v>
      </c>
      <c r="O60" s="7" t="s">
        <v>372</v>
      </c>
      <c r="P60" s="7" t="s">
        <v>373</v>
      </c>
      <c r="Q60" s="7" t="s">
        <v>172</v>
      </c>
      <c r="R60" s="7" t="s">
        <v>1958</v>
      </c>
      <c r="S60" s="6" t="s">
        <v>374</v>
      </c>
      <c r="U60" s="6" t="s">
        <v>50</v>
      </c>
      <c r="V60" s="7" t="s">
        <v>62</v>
      </c>
      <c r="W60" s="6" t="s">
        <v>375</v>
      </c>
      <c r="Y60" s="7" t="s">
        <v>47</v>
      </c>
      <c r="Z60" s="7" t="s">
        <v>48</v>
      </c>
      <c r="AA60" s="8">
        <v>46.5</v>
      </c>
      <c r="AB60" s="8">
        <v>37</v>
      </c>
      <c r="AC60" s="8">
        <v>46</v>
      </c>
      <c r="AD60" s="8">
        <v>49</v>
      </c>
      <c r="AE60" s="9">
        <v>31</v>
      </c>
      <c r="AF60" s="6">
        <f t="shared" si="0"/>
        <v>209.5</v>
      </c>
    </row>
    <row r="61" spans="1:32" hidden="1">
      <c r="A61" s="5" t="s">
        <v>361</v>
      </c>
      <c r="B61" s="6" t="s">
        <v>362</v>
      </c>
      <c r="C61" s="7" t="s">
        <v>33</v>
      </c>
      <c r="D61" s="7" t="s">
        <v>34</v>
      </c>
      <c r="E61" s="7" t="s">
        <v>35</v>
      </c>
      <c r="F61" s="7">
        <v>5676</v>
      </c>
      <c r="G61" s="7">
        <v>9500</v>
      </c>
      <c r="H61" s="7" t="s">
        <v>369</v>
      </c>
      <c r="I61" s="7" t="s">
        <v>370</v>
      </c>
      <c r="J61" s="7" t="s">
        <v>364</v>
      </c>
      <c r="K61" s="7" t="s">
        <v>371</v>
      </c>
      <c r="N61" s="7" t="s">
        <v>39</v>
      </c>
      <c r="O61" s="7" t="s">
        <v>372</v>
      </c>
      <c r="P61" s="7" t="s">
        <v>373</v>
      </c>
      <c r="Q61" s="7" t="s">
        <v>172</v>
      </c>
      <c r="R61" s="7" t="s">
        <v>1958</v>
      </c>
      <c r="S61" s="6" t="s">
        <v>376</v>
      </c>
      <c r="U61" s="6" t="s">
        <v>50</v>
      </c>
      <c r="V61" s="7" t="s">
        <v>62</v>
      </c>
      <c r="W61" s="6" t="s">
        <v>375</v>
      </c>
      <c r="Y61" s="7" t="s">
        <v>47</v>
      </c>
      <c r="Z61" s="7" t="s">
        <v>48</v>
      </c>
      <c r="AA61" s="8">
        <v>46.5</v>
      </c>
      <c r="AB61" s="8">
        <v>45.5</v>
      </c>
      <c r="AC61" s="8">
        <v>49.5</v>
      </c>
      <c r="AD61" s="8">
        <v>41</v>
      </c>
      <c r="AE61" s="9">
        <v>43</v>
      </c>
      <c r="AF61" s="6">
        <f t="shared" si="0"/>
        <v>225.5</v>
      </c>
    </row>
    <row r="62" spans="1:32" hidden="1">
      <c r="A62" s="5" t="s">
        <v>361</v>
      </c>
      <c r="B62" s="6" t="s">
        <v>362</v>
      </c>
      <c r="C62" s="7" t="s">
        <v>33</v>
      </c>
      <c r="D62" s="7" t="s">
        <v>34</v>
      </c>
      <c r="E62" s="7" t="s">
        <v>35</v>
      </c>
      <c r="F62" s="7">
        <v>5677</v>
      </c>
      <c r="G62" s="7">
        <v>9500</v>
      </c>
      <c r="H62" s="7" t="s">
        <v>369</v>
      </c>
      <c r="I62" s="7" t="s">
        <v>370</v>
      </c>
      <c r="J62" s="7" t="s">
        <v>364</v>
      </c>
      <c r="K62" s="7" t="s">
        <v>371</v>
      </c>
      <c r="N62" s="7" t="s">
        <v>39</v>
      </c>
      <c r="O62" s="7" t="s">
        <v>372</v>
      </c>
      <c r="P62" s="7" t="s">
        <v>373</v>
      </c>
      <c r="Q62" s="7" t="s">
        <v>172</v>
      </c>
      <c r="R62" s="7" t="s">
        <v>1958</v>
      </c>
      <c r="S62" s="6" t="s">
        <v>377</v>
      </c>
      <c r="U62" s="6" t="s">
        <v>50</v>
      </c>
      <c r="V62" s="7" t="s">
        <v>62</v>
      </c>
      <c r="W62" s="6" t="s">
        <v>375</v>
      </c>
      <c r="Y62" s="7" t="s">
        <v>47</v>
      </c>
      <c r="Z62" s="7" t="s">
        <v>48</v>
      </c>
      <c r="AA62" s="8">
        <v>43.5</v>
      </c>
      <c r="AB62" s="8">
        <v>40</v>
      </c>
      <c r="AC62" s="8">
        <v>47.5</v>
      </c>
      <c r="AD62" s="8">
        <v>39.5</v>
      </c>
      <c r="AE62" s="9">
        <v>27</v>
      </c>
      <c r="AF62" s="6">
        <f t="shared" si="0"/>
        <v>197.5</v>
      </c>
    </row>
    <row r="63" spans="1:32" hidden="1">
      <c r="A63" s="5" t="s">
        <v>361</v>
      </c>
      <c r="B63" s="6" t="s">
        <v>362</v>
      </c>
      <c r="C63" s="7" t="s">
        <v>33</v>
      </c>
      <c r="D63" s="7" t="s">
        <v>34</v>
      </c>
      <c r="E63" s="7" t="s">
        <v>35</v>
      </c>
      <c r="F63" s="7">
        <v>5678</v>
      </c>
      <c r="G63" s="7">
        <v>9500</v>
      </c>
      <c r="H63" s="7" t="s">
        <v>369</v>
      </c>
      <c r="I63" s="7" t="s">
        <v>370</v>
      </c>
      <c r="J63" s="7" t="s">
        <v>364</v>
      </c>
      <c r="K63" s="7" t="s">
        <v>371</v>
      </c>
      <c r="N63" s="7" t="s">
        <v>39</v>
      </c>
      <c r="O63" s="7" t="s">
        <v>372</v>
      </c>
      <c r="P63" s="7" t="s">
        <v>373</v>
      </c>
      <c r="Q63" s="7" t="s">
        <v>172</v>
      </c>
      <c r="R63" s="7" t="s">
        <v>1958</v>
      </c>
      <c r="S63" s="6" t="s">
        <v>378</v>
      </c>
      <c r="U63" s="6" t="s">
        <v>50</v>
      </c>
      <c r="V63" s="7" t="s">
        <v>62</v>
      </c>
      <c r="W63" s="6" t="s">
        <v>375</v>
      </c>
      <c r="Y63" s="7" t="s">
        <v>47</v>
      </c>
      <c r="Z63" s="7" t="s">
        <v>48</v>
      </c>
      <c r="AA63" s="8">
        <v>44.5</v>
      </c>
      <c r="AB63" s="8">
        <v>45</v>
      </c>
      <c r="AC63" s="8">
        <v>48.5</v>
      </c>
      <c r="AD63" s="8">
        <v>46.5</v>
      </c>
      <c r="AE63" s="9">
        <v>47</v>
      </c>
      <c r="AF63" s="6">
        <f t="shared" si="0"/>
        <v>231.5</v>
      </c>
    </row>
    <row r="64" spans="1:32" hidden="1">
      <c r="A64" s="5" t="s">
        <v>361</v>
      </c>
      <c r="B64" s="6" t="s">
        <v>362</v>
      </c>
      <c r="C64" s="7" t="s">
        <v>33</v>
      </c>
      <c r="D64" s="7" t="s">
        <v>34</v>
      </c>
      <c r="E64" s="7" t="s">
        <v>35</v>
      </c>
      <c r="F64" s="7">
        <v>5679</v>
      </c>
      <c r="G64" s="7">
        <v>9500</v>
      </c>
      <c r="H64" s="7" t="s">
        <v>369</v>
      </c>
      <c r="I64" s="7" t="s">
        <v>370</v>
      </c>
      <c r="J64" s="7" t="s">
        <v>364</v>
      </c>
      <c r="K64" s="7" t="s">
        <v>371</v>
      </c>
      <c r="N64" s="7" t="s">
        <v>39</v>
      </c>
      <c r="O64" s="7" t="s">
        <v>372</v>
      </c>
      <c r="P64" s="7" t="s">
        <v>373</v>
      </c>
      <c r="Q64" s="7" t="s">
        <v>172</v>
      </c>
      <c r="R64" s="7" t="s">
        <v>1957</v>
      </c>
      <c r="T64" s="6" t="s">
        <v>379</v>
      </c>
      <c r="U64" s="6" t="s">
        <v>50</v>
      </c>
      <c r="V64" s="7" t="s">
        <v>62</v>
      </c>
      <c r="W64" s="6" t="s">
        <v>375</v>
      </c>
      <c r="Y64" s="7" t="s">
        <v>47</v>
      </c>
      <c r="Z64" s="7" t="s">
        <v>48</v>
      </c>
      <c r="AA64" s="8">
        <v>72</v>
      </c>
      <c r="AB64" s="8">
        <v>64</v>
      </c>
      <c r="AC64" s="8">
        <v>55.5</v>
      </c>
      <c r="AD64" s="6">
        <v>32</v>
      </c>
      <c r="AE64" s="9">
        <v>38.5</v>
      </c>
      <c r="AF64" s="6">
        <f t="shared" si="0"/>
        <v>262</v>
      </c>
    </row>
    <row r="65" spans="1:32" hidden="1">
      <c r="A65" s="5" t="s">
        <v>361</v>
      </c>
      <c r="B65" s="6" t="s">
        <v>362</v>
      </c>
      <c r="C65" s="7" t="s">
        <v>33</v>
      </c>
      <c r="D65" s="7" t="s">
        <v>34</v>
      </c>
      <c r="E65" s="7" t="s">
        <v>53</v>
      </c>
      <c r="F65" s="7">
        <v>4432</v>
      </c>
      <c r="G65" s="7">
        <v>9500</v>
      </c>
      <c r="H65" s="7" t="s">
        <v>361</v>
      </c>
      <c r="I65" s="7" t="s">
        <v>380</v>
      </c>
      <c r="J65" s="7" t="s">
        <v>364</v>
      </c>
      <c r="K65" s="7" t="s">
        <v>381</v>
      </c>
      <c r="N65" s="7" t="s">
        <v>39</v>
      </c>
      <c r="O65" s="7" t="s">
        <v>382</v>
      </c>
      <c r="P65" s="7">
        <v>703289499</v>
      </c>
      <c r="Q65" s="7" t="s">
        <v>172</v>
      </c>
      <c r="R65" s="7" t="s">
        <v>1957</v>
      </c>
      <c r="T65" s="6" t="s">
        <v>383</v>
      </c>
      <c r="U65" s="6" t="s">
        <v>75</v>
      </c>
      <c r="V65" s="7" t="s">
        <v>62</v>
      </c>
      <c r="W65" s="6" t="s">
        <v>381</v>
      </c>
      <c r="Y65" s="7" t="s">
        <v>47</v>
      </c>
      <c r="Z65" s="7" t="s">
        <v>48</v>
      </c>
      <c r="AA65" s="8">
        <v>73</v>
      </c>
      <c r="AB65" s="8">
        <v>78</v>
      </c>
      <c r="AC65" s="8">
        <v>73</v>
      </c>
      <c r="AD65" s="8">
        <v>73</v>
      </c>
      <c r="AE65" s="9">
        <v>67</v>
      </c>
      <c r="AF65" s="6">
        <f t="shared" si="0"/>
        <v>364</v>
      </c>
    </row>
    <row r="66" spans="1:32" hidden="1">
      <c r="A66" s="5" t="s">
        <v>361</v>
      </c>
      <c r="B66" s="6" t="s">
        <v>362</v>
      </c>
      <c r="C66" s="7" t="s">
        <v>33</v>
      </c>
      <c r="D66" s="7" t="s">
        <v>34</v>
      </c>
      <c r="E66" s="7" t="s">
        <v>53</v>
      </c>
      <c r="F66" s="7">
        <v>4433</v>
      </c>
      <c r="G66" s="7">
        <v>9500</v>
      </c>
      <c r="H66" s="7" t="s">
        <v>361</v>
      </c>
      <c r="I66" s="7" t="s">
        <v>380</v>
      </c>
      <c r="K66" s="7" t="s">
        <v>381</v>
      </c>
      <c r="N66" s="7" t="s">
        <v>39</v>
      </c>
      <c r="O66" s="7" t="s">
        <v>382</v>
      </c>
      <c r="P66" s="7">
        <v>703289499</v>
      </c>
      <c r="Q66" s="7" t="s">
        <v>172</v>
      </c>
      <c r="R66" s="7" t="s">
        <v>1957</v>
      </c>
      <c r="T66" s="6" t="s">
        <v>384</v>
      </c>
      <c r="U66" s="6" t="s">
        <v>44</v>
      </c>
      <c r="V66" s="7" t="s">
        <v>62</v>
      </c>
      <c r="W66" s="6" t="s">
        <v>385</v>
      </c>
      <c r="Y66" s="7" t="s">
        <v>47</v>
      </c>
      <c r="Z66" s="7" t="s">
        <v>48</v>
      </c>
      <c r="AA66" s="8">
        <v>76</v>
      </c>
      <c r="AB66" s="8">
        <v>70</v>
      </c>
      <c r="AC66" s="8">
        <v>74</v>
      </c>
      <c r="AD66" s="8">
        <v>78.5</v>
      </c>
      <c r="AE66" s="9">
        <v>77</v>
      </c>
      <c r="AF66" s="6">
        <f t="shared" si="0"/>
        <v>375.5</v>
      </c>
    </row>
    <row r="67" spans="1:32" hidden="1">
      <c r="A67" s="5" t="s">
        <v>361</v>
      </c>
      <c r="B67" s="6" t="s">
        <v>362</v>
      </c>
      <c r="C67" s="7" t="s">
        <v>33</v>
      </c>
      <c r="D67" s="7" t="s">
        <v>34</v>
      </c>
      <c r="E67" s="7" t="s">
        <v>53</v>
      </c>
      <c r="F67" s="7">
        <v>4434</v>
      </c>
      <c r="G67" s="7">
        <v>9500</v>
      </c>
      <c r="H67" s="7" t="s">
        <v>361</v>
      </c>
      <c r="I67" s="7" t="s">
        <v>380</v>
      </c>
      <c r="J67" s="7" t="s">
        <v>364</v>
      </c>
      <c r="K67" s="7" t="s">
        <v>381</v>
      </c>
      <c r="N67" s="7" t="s">
        <v>39</v>
      </c>
      <c r="O67" s="7" t="s">
        <v>382</v>
      </c>
      <c r="P67" s="7">
        <v>703289499</v>
      </c>
      <c r="Q67" s="7" t="s">
        <v>172</v>
      </c>
      <c r="R67" s="7" t="s">
        <v>1957</v>
      </c>
      <c r="T67" s="6" t="s">
        <v>386</v>
      </c>
      <c r="U67" s="6" t="s">
        <v>44</v>
      </c>
      <c r="V67" s="7" t="s">
        <v>62</v>
      </c>
      <c r="W67" s="6" t="s">
        <v>385</v>
      </c>
      <c r="Y67" s="7" t="s">
        <v>47</v>
      </c>
      <c r="Z67" s="7" t="s">
        <v>48</v>
      </c>
      <c r="AA67" s="8">
        <v>80</v>
      </c>
      <c r="AB67" s="8">
        <v>79.5</v>
      </c>
      <c r="AC67" s="8">
        <v>74</v>
      </c>
      <c r="AD67" s="8">
        <v>77</v>
      </c>
      <c r="AE67" s="9">
        <v>66.5</v>
      </c>
      <c r="AF67" s="6">
        <f t="shared" ref="AF67:AF130" si="1">(AA67+AB67+AC67+AD67+AE67)</f>
        <v>377</v>
      </c>
    </row>
    <row r="68" spans="1:32" hidden="1">
      <c r="A68" s="5" t="s">
        <v>361</v>
      </c>
      <c r="B68" s="6" t="s">
        <v>362</v>
      </c>
      <c r="C68" s="7" t="s">
        <v>33</v>
      </c>
      <c r="D68" s="7" t="s">
        <v>34</v>
      </c>
      <c r="E68" s="7" t="s">
        <v>53</v>
      </c>
      <c r="F68" s="7">
        <v>4435</v>
      </c>
      <c r="G68" s="7">
        <v>9500</v>
      </c>
      <c r="H68" s="7" t="s">
        <v>361</v>
      </c>
      <c r="I68" s="7" t="s">
        <v>380</v>
      </c>
      <c r="J68" s="7" t="s">
        <v>364</v>
      </c>
      <c r="K68" s="7" t="s">
        <v>381</v>
      </c>
      <c r="N68" s="7" t="s">
        <v>39</v>
      </c>
      <c r="O68" s="7" t="s">
        <v>382</v>
      </c>
      <c r="P68" s="7">
        <v>703289499</v>
      </c>
      <c r="Q68" s="7" t="s">
        <v>172</v>
      </c>
      <c r="R68" s="7" t="s">
        <v>1957</v>
      </c>
      <c r="T68" s="6" t="s">
        <v>387</v>
      </c>
      <c r="U68" s="6" t="s">
        <v>44</v>
      </c>
      <c r="V68" s="7" t="s">
        <v>62</v>
      </c>
      <c r="W68" s="6" t="s">
        <v>385</v>
      </c>
      <c r="Y68" s="7" t="s">
        <v>47</v>
      </c>
      <c r="Z68" s="7" t="s">
        <v>48</v>
      </c>
      <c r="AA68" s="8">
        <v>74</v>
      </c>
      <c r="AB68" s="8">
        <v>74.5</v>
      </c>
      <c r="AC68" s="8">
        <v>71</v>
      </c>
      <c r="AD68" s="8">
        <v>68.5</v>
      </c>
      <c r="AE68" s="9">
        <v>73</v>
      </c>
      <c r="AF68" s="6">
        <f t="shared" si="1"/>
        <v>361</v>
      </c>
    </row>
    <row r="69" spans="1:32" hidden="1">
      <c r="A69" s="5" t="s">
        <v>388</v>
      </c>
      <c r="B69" s="6" t="s">
        <v>389</v>
      </c>
      <c r="C69" s="7" t="s">
        <v>33</v>
      </c>
      <c r="D69" s="7" t="s">
        <v>34</v>
      </c>
      <c r="E69" s="7" t="s">
        <v>35</v>
      </c>
      <c r="F69" s="7">
        <v>5250</v>
      </c>
      <c r="G69" s="7">
        <v>6239</v>
      </c>
      <c r="H69" s="7" t="s">
        <v>388</v>
      </c>
      <c r="I69" s="7" t="s">
        <v>390</v>
      </c>
      <c r="J69" s="7" t="s">
        <v>391</v>
      </c>
      <c r="K69" s="7" t="s">
        <v>392</v>
      </c>
      <c r="N69" s="7" t="s">
        <v>39</v>
      </c>
      <c r="O69" s="7" t="s">
        <v>393</v>
      </c>
      <c r="P69" s="7">
        <v>6305887895</v>
      </c>
      <c r="Q69" s="7" t="s">
        <v>394</v>
      </c>
      <c r="R69" s="7" t="s">
        <v>1958</v>
      </c>
      <c r="S69" s="6" t="s">
        <v>395</v>
      </c>
      <c r="U69" s="6" t="s">
        <v>44</v>
      </c>
      <c r="V69" s="7" t="s">
        <v>45</v>
      </c>
      <c r="W69" s="6" t="s">
        <v>392</v>
      </c>
      <c r="Y69" s="7" t="s">
        <v>47</v>
      </c>
      <c r="Z69" s="7" t="s">
        <v>48</v>
      </c>
      <c r="AA69" s="8">
        <v>50</v>
      </c>
      <c r="AB69" s="8">
        <v>50</v>
      </c>
      <c r="AC69" s="8">
        <v>50</v>
      </c>
      <c r="AD69" s="8">
        <v>50</v>
      </c>
      <c r="AE69" s="9">
        <v>49.5</v>
      </c>
      <c r="AF69" s="6">
        <f t="shared" si="1"/>
        <v>249.5</v>
      </c>
    </row>
    <row r="70" spans="1:32" hidden="1">
      <c r="A70" s="5" t="s">
        <v>396</v>
      </c>
      <c r="B70" s="6" t="s">
        <v>397</v>
      </c>
      <c r="C70" s="7" t="s">
        <v>33</v>
      </c>
      <c r="D70" s="7" t="s">
        <v>34</v>
      </c>
      <c r="E70" s="7" t="s">
        <v>35</v>
      </c>
      <c r="F70" s="7">
        <v>5827</v>
      </c>
      <c r="G70" s="7">
        <v>9735</v>
      </c>
      <c r="H70" s="7" t="s">
        <v>396</v>
      </c>
      <c r="I70" s="7" t="s">
        <v>398</v>
      </c>
      <c r="J70" s="7" t="s">
        <v>399</v>
      </c>
      <c r="K70" s="7" t="s">
        <v>400</v>
      </c>
      <c r="N70" s="7" t="s">
        <v>39</v>
      </c>
      <c r="O70" s="7" t="s">
        <v>401</v>
      </c>
      <c r="P70" s="14">
        <v>6309828103</v>
      </c>
      <c r="Q70" s="7" t="s">
        <v>402</v>
      </c>
      <c r="R70" s="7" t="s">
        <v>1958</v>
      </c>
      <c r="S70" s="6" t="s">
        <v>403</v>
      </c>
      <c r="U70" s="6" t="s">
        <v>50</v>
      </c>
      <c r="V70" s="7" t="s">
        <v>62</v>
      </c>
      <c r="W70" s="6" t="s">
        <v>400</v>
      </c>
      <c r="Y70" s="7" t="s">
        <v>141</v>
      </c>
      <c r="Z70" s="7" t="s">
        <v>48</v>
      </c>
      <c r="AA70" s="8">
        <v>38.5</v>
      </c>
      <c r="AB70" s="8">
        <v>30</v>
      </c>
      <c r="AC70" s="8">
        <v>46</v>
      </c>
      <c r="AD70" s="8">
        <v>43.5</v>
      </c>
      <c r="AE70" s="9">
        <v>43</v>
      </c>
      <c r="AF70" s="6">
        <f t="shared" si="1"/>
        <v>201</v>
      </c>
    </row>
    <row r="71" spans="1:32" hidden="1">
      <c r="A71" s="5" t="s">
        <v>396</v>
      </c>
      <c r="B71" s="6" t="s">
        <v>397</v>
      </c>
      <c r="C71" s="7" t="s">
        <v>33</v>
      </c>
      <c r="D71" s="7" t="s">
        <v>34</v>
      </c>
      <c r="E71" s="7" t="s">
        <v>35</v>
      </c>
      <c r="F71" s="7">
        <v>5828</v>
      </c>
      <c r="G71" s="7">
        <v>9735</v>
      </c>
      <c r="H71" s="7" t="s">
        <v>396</v>
      </c>
      <c r="I71" s="7" t="s">
        <v>398</v>
      </c>
      <c r="J71" s="7" t="s">
        <v>399</v>
      </c>
      <c r="K71" s="7" t="s">
        <v>400</v>
      </c>
      <c r="N71" s="7" t="s">
        <v>39</v>
      </c>
      <c r="O71" s="7" t="s">
        <v>401</v>
      </c>
      <c r="P71" s="14">
        <v>6309828103</v>
      </c>
      <c r="Q71" s="7" t="s">
        <v>402</v>
      </c>
      <c r="R71" s="7" t="s">
        <v>1958</v>
      </c>
      <c r="S71" s="6" t="s">
        <v>404</v>
      </c>
      <c r="U71" s="6" t="s">
        <v>50</v>
      </c>
      <c r="V71" s="7" t="s">
        <v>62</v>
      </c>
      <c r="W71" s="6" t="s">
        <v>400</v>
      </c>
      <c r="Y71" s="7" t="s">
        <v>141</v>
      </c>
      <c r="Z71" s="7" t="s">
        <v>48</v>
      </c>
      <c r="AA71" s="8">
        <v>29</v>
      </c>
      <c r="AB71" s="8">
        <v>19</v>
      </c>
      <c r="AF71" s="6">
        <f t="shared" si="1"/>
        <v>48</v>
      </c>
    </row>
    <row r="72" spans="1:32" hidden="1">
      <c r="A72" s="5" t="s">
        <v>405</v>
      </c>
      <c r="B72" s="6" t="s">
        <v>406</v>
      </c>
      <c r="C72" s="7" t="s">
        <v>33</v>
      </c>
      <c r="D72" s="7" t="s">
        <v>34</v>
      </c>
      <c r="E72" s="7" t="s">
        <v>35</v>
      </c>
      <c r="F72" s="7">
        <v>4261</v>
      </c>
      <c r="G72" s="7">
        <v>8840</v>
      </c>
      <c r="H72" s="7" t="s">
        <v>405</v>
      </c>
      <c r="I72" s="7" t="s">
        <v>407</v>
      </c>
      <c r="J72" s="7" t="s">
        <v>408</v>
      </c>
      <c r="K72" s="7" t="s">
        <v>409</v>
      </c>
      <c r="N72" s="7" t="s">
        <v>39</v>
      </c>
      <c r="O72" s="7" t="s">
        <v>410</v>
      </c>
      <c r="P72" s="7">
        <v>6305257251</v>
      </c>
      <c r="Q72" s="7" t="s">
        <v>411</v>
      </c>
      <c r="R72" s="7" t="s">
        <v>1957</v>
      </c>
      <c r="T72" s="6" t="s">
        <v>412</v>
      </c>
      <c r="U72" s="6" t="s">
        <v>50</v>
      </c>
      <c r="V72" s="7" t="s">
        <v>45</v>
      </c>
      <c r="W72" s="6" t="s">
        <v>409</v>
      </c>
      <c r="Y72" s="7" t="s">
        <v>141</v>
      </c>
      <c r="Z72" s="7" t="s">
        <v>48</v>
      </c>
      <c r="AA72" s="8">
        <v>72.5</v>
      </c>
      <c r="AB72" s="8">
        <v>52.5</v>
      </c>
      <c r="AC72" s="8">
        <v>78.5</v>
      </c>
      <c r="AD72" s="8">
        <v>76</v>
      </c>
      <c r="AE72" s="9">
        <v>48</v>
      </c>
      <c r="AF72" s="6">
        <f t="shared" si="1"/>
        <v>327.5</v>
      </c>
    </row>
    <row r="73" spans="1:32" hidden="1">
      <c r="A73" s="5" t="s">
        <v>405</v>
      </c>
      <c r="B73" s="6" t="s">
        <v>406</v>
      </c>
      <c r="C73" s="7" t="s">
        <v>33</v>
      </c>
      <c r="D73" s="7" t="s">
        <v>34</v>
      </c>
      <c r="E73" s="7" t="s">
        <v>35</v>
      </c>
      <c r="F73" s="7">
        <v>4262</v>
      </c>
      <c r="G73" s="7">
        <v>8840</v>
      </c>
      <c r="H73" s="7" t="s">
        <v>405</v>
      </c>
      <c r="I73" s="7" t="s">
        <v>407</v>
      </c>
      <c r="J73" s="7" t="s">
        <v>408</v>
      </c>
      <c r="K73" s="7" t="s">
        <v>409</v>
      </c>
      <c r="N73" s="7" t="s">
        <v>39</v>
      </c>
      <c r="O73" s="7" t="s">
        <v>410</v>
      </c>
      <c r="P73" s="7">
        <v>6305257251</v>
      </c>
      <c r="Q73" s="7" t="s">
        <v>411</v>
      </c>
      <c r="R73" s="7" t="s">
        <v>1957</v>
      </c>
      <c r="T73" s="6" t="s">
        <v>413</v>
      </c>
      <c r="U73" s="6" t="s">
        <v>50</v>
      </c>
      <c r="V73" s="7" t="s">
        <v>45</v>
      </c>
      <c r="W73" s="6" t="s">
        <v>409</v>
      </c>
      <c r="Y73" s="7" t="s">
        <v>141</v>
      </c>
      <c r="Z73" s="7" t="s">
        <v>48</v>
      </c>
      <c r="AA73" s="8">
        <v>68</v>
      </c>
      <c r="AB73" s="8">
        <v>51.5</v>
      </c>
      <c r="AC73" s="8">
        <v>75</v>
      </c>
      <c r="AD73" s="8">
        <v>71</v>
      </c>
      <c r="AE73" s="9">
        <v>45.5</v>
      </c>
      <c r="AF73" s="6">
        <f t="shared" si="1"/>
        <v>311</v>
      </c>
    </row>
    <row r="74" spans="1:32" hidden="1">
      <c r="A74" s="5" t="s">
        <v>414</v>
      </c>
      <c r="B74" s="6" t="s">
        <v>415</v>
      </c>
      <c r="C74" s="7" t="s">
        <v>33</v>
      </c>
      <c r="D74" s="7" t="s">
        <v>34</v>
      </c>
      <c r="E74" s="7" t="s">
        <v>53</v>
      </c>
      <c r="F74" s="7">
        <v>4959</v>
      </c>
      <c r="G74" s="7">
        <v>2370</v>
      </c>
      <c r="H74" s="7" t="s">
        <v>414</v>
      </c>
      <c r="I74" s="7" t="s">
        <v>416</v>
      </c>
      <c r="J74" s="7" t="s">
        <v>417</v>
      </c>
      <c r="K74" s="7" t="s">
        <v>418</v>
      </c>
      <c r="N74" s="7" t="s">
        <v>39</v>
      </c>
      <c r="O74" s="7" t="s">
        <v>419</v>
      </c>
      <c r="P74" s="7">
        <v>308678918</v>
      </c>
      <c r="Q74" s="7" t="s">
        <v>420</v>
      </c>
      <c r="R74" s="7" t="s">
        <v>1958</v>
      </c>
      <c r="S74" s="6" t="s">
        <v>421</v>
      </c>
      <c r="U74" s="6" t="s">
        <v>44</v>
      </c>
      <c r="V74" s="7" t="s">
        <v>174</v>
      </c>
      <c r="W74" s="6" t="s">
        <v>422</v>
      </c>
      <c r="Y74" s="7" t="s">
        <v>141</v>
      </c>
      <c r="Z74" s="7" t="s">
        <v>48</v>
      </c>
      <c r="AA74" s="8">
        <v>49.5</v>
      </c>
      <c r="AB74" s="8">
        <v>48</v>
      </c>
      <c r="AC74" s="8">
        <v>46</v>
      </c>
      <c r="AD74" s="8">
        <v>40.5</v>
      </c>
      <c r="AE74" s="9">
        <v>40</v>
      </c>
      <c r="AF74" s="6">
        <f t="shared" si="1"/>
        <v>224</v>
      </c>
    </row>
    <row r="75" spans="1:32" hidden="1">
      <c r="A75" s="5" t="s">
        <v>414</v>
      </c>
      <c r="B75" s="6" t="s">
        <v>415</v>
      </c>
      <c r="C75" s="7" t="s">
        <v>33</v>
      </c>
      <c r="D75" s="7" t="s">
        <v>34</v>
      </c>
      <c r="E75" s="7" t="s">
        <v>53</v>
      </c>
      <c r="F75" s="7">
        <v>4960</v>
      </c>
      <c r="G75" s="7">
        <v>2370</v>
      </c>
      <c r="H75" s="7" t="s">
        <v>414</v>
      </c>
      <c r="I75" s="7" t="s">
        <v>416</v>
      </c>
      <c r="J75" s="7" t="s">
        <v>417</v>
      </c>
      <c r="K75" s="7" t="s">
        <v>418</v>
      </c>
      <c r="N75" s="7" t="s">
        <v>39</v>
      </c>
      <c r="O75" s="7" t="s">
        <v>419</v>
      </c>
      <c r="P75" s="7">
        <v>308678918</v>
      </c>
      <c r="Q75" s="7" t="s">
        <v>420</v>
      </c>
      <c r="R75" s="7" t="s">
        <v>1958</v>
      </c>
      <c r="S75" s="6" t="s">
        <v>423</v>
      </c>
      <c r="U75" s="6" t="s">
        <v>44</v>
      </c>
      <c r="V75" s="7" t="s">
        <v>174</v>
      </c>
      <c r="W75" s="6" t="s">
        <v>422</v>
      </c>
      <c r="Y75" s="7" t="s">
        <v>141</v>
      </c>
      <c r="Z75" s="7" t="s">
        <v>48</v>
      </c>
      <c r="AA75" s="8">
        <v>45.5</v>
      </c>
      <c r="AB75" s="8">
        <v>47</v>
      </c>
      <c r="AC75" s="8">
        <v>42</v>
      </c>
      <c r="AD75" s="8">
        <v>38.5</v>
      </c>
      <c r="AE75" s="9">
        <v>40.5</v>
      </c>
      <c r="AF75" s="6">
        <f t="shared" si="1"/>
        <v>213.5</v>
      </c>
    </row>
    <row r="76" spans="1:32" hidden="1">
      <c r="A76" s="5" t="s">
        <v>414</v>
      </c>
      <c r="B76" s="6" t="s">
        <v>415</v>
      </c>
      <c r="C76" s="7" t="s">
        <v>33</v>
      </c>
      <c r="D76" s="7" t="s">
        <v>34</v>
      </c>
      <c r="E76" s="7" t="s">
        <v>53</v>
      </c>
      <c r="F76" s="7">
        <v>4961</v>
      </c>
      <c r="G76" s="7">
        <v>2370</v>
      </c>
      <c r="H76" s="7" t="s">
        <v>414</v>
      </c>
      <c r="I76" s="7" t="s">
        <v>416</v>
      </c>
      <c r="J76" s="7" t="s">
        <v>417</v>
      </c>
      <c r="K76" s="7" t="s">
        <v>418</v>
      </c>
      <c r="N76" s="7" t="s">
        <v>39</v>
      </c>
      <c r="O76" s="7" t="s">
        <v>419</v>
      </c>
      <c r="P76" s="7">
        <v>308678918</v>
      </c>
      <c r="Q76" s="7" t="s">
        <v>420</v>
      </c>
      <c r="R76" s="7" t="s">
        <v>1957</v>
      </c>
      <c r="T76" s="6" t="s">
        <v>424</v>
      </c>
      <c r="U76" s="6" t="s">
        <v>44</v>
      </c>
      <c r="V76" s="7" t="s">
        <v>174</v>
      </c>
      <c r="W76" s="6" t="s">
        <v>422</v>
      </c>
      <c r="Y76" s="7" t="s">
        <v>141</v>
      </c>
      <c r="Z76" s="7" t="s">
        <v>48</v>
      </c>
      <c r="AA76" s="8">
        <v>72</v>
      </c>
      <c r="AB76" s="8">
        <v>65.5</v>
      </c>
      <c r="AC76" s="8">
        <v>71</v>
      </c>
      <c r="AD76" s="8">
        <v>66</v>
      </c>
      <c r="AE76" s="9">
        <v>73</v>
      </c>
      <c r="AF76" s="6">
        <f t="shared" si="1"/>
        <v>347.5</v>
      </c>
    </row>
    <row r="77" spans="1:32" hidden="1">
      <c r="A77" s="5" t="s">
        <v>414</v>
      </c>
      <c r="B77" s="6" t="s">
        <v>415</v>
      </c>
      <c r="C77" s="7" t="s">
        <v>33</v>
      </c>
      <c r="D77" s="7" t="s">
        <v>34</v>
      </c>
      <c r="E77" s="7" t="s">
        <v>53</v>
      </c>
      <c r="F77" s="7">
        <v>4962</v>
      </c>
      <c r="G77" s="7">
        <v>2370</v>
      </c>
      <c r="H77" s="7" t="s">
        <v>414</v>
      </c>
      <c r="I77" s="7" t="s">
        <v>416</v>
      </c>
      <c r="J77" s="7" t="s">
        <v>417</v>
      </c>
      <c r="K77" s="7" t="s">
        <v>418</v>
      </c>
      <c r="N77" s="7" t="s">
        <v>39</v>
      </c>
      <c r="O77" s="7" t="s">
        <v>419</v>
      </c>
      <c r="P77" s="7">
        <v>308678918</v>
      </c>
      <c r="Q77" s="7" t="s">
        <v>420</v>
      </c>
      <c r="R77" s="7" t="s">
        <v>1957</v>
      </c>
      <c r="T77" s="6" t="s">
        <v>425</v>
      </c>
      <c r="U77" s="6" t="s">
        <v>44</v>
      </c>
      <c r="V77" s="7" t="s">
        <v>174</v>
      </c>
      <c r="W77" s="6" t="s">
        <v>422</v>
      </c>
      <c r="Y77" s="7" t="s">
        <v>141</v>
      </c>
      <c r="Z77" s="7" t="s">
        <v>48</v>
      </c>
      <c r="AA77" s="13">
        <v>74.5</v>
      </c>
      <c r="AB77" s="8">
        <v>69.5</v>
      </c>
      <c r="AD77" s="8">
        <v>62.5</v>
      </c>
      <c r="AE77" s="9">
        <v>65</v>
      </c>
      <c r="AF77" s="6">
        <f t="shared" si="1"/>
        <v>271.5</v>
      </c>
    </row>
    <row r="78" spans="1:32" hidden="1">
      <c r="A78" s="5" t="s">
        <v>414</v>
      </c>
      <c r="B78" s="6" t="s">
        <v>415</v>
      </c>
      <c r="C78" s="7" t="s">
        <v>33</v>
      </c>
      <c r="D78" s="7" t="s">
        <v>34</v>
      </c>
      <c r="E78" s="7" t="s">
        <v>53</v>
      </c>
      <c r="F78" s="7">
        <v>5377</v>
      </c>
      <c r="G78" s="7">
        <v>2370</v>
      </c>
      <c r="H78" s="7" t="s">
        <v>414</v>
      </c>
      <c r="I78" s="7" t="s">
        <v>416</v>
      </c>
      <c r="J78" s="7" t="s">
        <v>417</v>
      </c>
      <c r="K78" s="7" t="s">
        <v>418</v>
      </c>
      <c r="N78" s="7" t="s">
        <v>39</v>
      </c>
      <c r="O78" s="7" t="s">
        <v>419</v>
      </c>
      <c r="P78" s="7">
        <v>308678919</v>
      </c>
      <c r="Q78" s="7" t="s">
        <v>420</v>
      </c>
      <c r="R78" s="7" t="s">
        <v>1958</v>
      </c>
      <c r="S78" s="6" t="s">
        <v>426</v>
      </c>
      <c r="U78" s="6" t="s">
        <v>44</v>
      </c>
      <c r="V78" s="7" t="s">
        <v>174</v>
      </c>
      <c r="W78" s="6" t="s">
        <v>422</v>
      </c>
      <c r="Y78" s="7" t="s">
        <v>141</v>
      </c>
      <c r="Z78" s="7" t="s">
        <v>48</v>
      </c>
      <c r="AA78" s="8">
        <v>38</v>
      </c>
      <c r="AC78" s="8">
        <v>38</v>
      </c>
      <c r="AD78" s="8">
        <v>32.5</v>
      </c>
      <c r="AF78" s="6">
        <f t="shared" si="1"/>
        <v>108.5</v>
      </c>
    </row>
    <row r="79" spans="1:32" hidden="1">
      <c r="A79" s="5" t="s">
        <v>414</v>
      </c>
      <c r="B79" s="6" t="s">
        <v>415</v>
      </c>
      <c r="C79" s="7" t="s">
        <v>33</v>
      </c>
      <c r="D79" s="7" t="s">
        <v>34</v>
      </c>
      <c r="E79" s="7" t="s">
        <v>53</v>
      </c>
      <c r="F79" s="7">
        <v>5378</v>
      </c>
      <c r="G79" s="7">
        <v>2370</v>
      </c>
      <c r="H79" s="7" t="s">
        <v>414</v>
      </c>
      <c r="I79" s="7" t="s">
        <v>416</v>
      </c>
      <c r="J79" s="7" t="s">
        <v>417</v>
      </c>
      <c r="K79" s="7" t="s">
        <v>418</v>
      </c>
      <c r="N79" s="7" t="s">
        <v>39</v>
      </c>
      <c r="O79" s="7" t="s">
        <v>419</v>
      </c>
      <c r="P79" s="7">
        <v>308678919</v>
      </c>
      <c r="Q79" s="7" t="s">
        <v>420</v>
      </c>
      <c r="R79" s="7" t="s">
        <v>1958</v>
      </c>
      <c r="S79" s="6" t="s">
        <v>427</v>
      </c>
      <c r="U79" s="6" t="s">
        <v>44</v>
      </c>
      <c r="V79" s="7" t="s">
        <v>174</v>
      </c>
      <c r="W79" s="6" t="s">
        <v>422</v>
      </c>
      <c r="Y79" s="7" t="s">
        <v>141</v>
      </c>
      <c r="Z79" s="7" t="s">
        <v>48</v>
      </c>
      <c r="AA79" s="8">
        <v>47</v>
      </c>
      <c r="AB79" s="8">
        <v>45</v>
      </c>
      <c r="AC79" s="8">
        <v>46.5</v>
      </c>
      <c r="AD79" s="8">
        <v>38.5</v>
      </c>
      <c r="AE79" s="9">
        <v>43.5</v>
      </c>
      <c r="AF79" s="6">
        <f t="shared" si="1"/>
        <v>220.5</v>
      </c>
    </row>
    <row r="80" spans="1:32" hidden="1">
      <c r="A80" s="5" t="s">
        <v>428</v>
      </c>
      <c r="B80" s="6" t="s">
        <v>429</v>
      </c>
      <c r="C80" s="7" t="s">
        <v>33</v>
      </c>
      <c r="D80" s="7" t="s">
        <v>34</v>
      </c>
      <c r="E80" s="7" t="s">
        <v>122</v>
      </c>
      <c r="F80" s="7">
        <v>4778</v>
      </c>
      <c r="G80" s="7">
        <v>4225</v>
      </c>
      <c r="H80" s="7" t="s">
        <v>428</v>
      </c>
      <c r="I80" s="7" t="s">
        <v>430</v>
      </c>
      <c r="J80" s="7" t="s">
        <v>431</v>
      </c>
      <c r="K80" s="7" t="s">
        <v>432</v>
      </c>
      <c r="L80" s="7">
        <v>4225</v>
      </c>
      <c r="M80" s="7" t="s">
        <v>428</v>
      </c>
      <c r="N80" s="7" t="s">
        <v>433</v>
      </c>
      <c r="O80" s="7" t="s">
        <v>434</v>
      </c>
      <c r="P80" s="7" t="s">
        <v>435</v>
      </c>
      <c r="Q80" s="7" t="s">
        <v>436</v>
      </c>
      <c r="R80" s="7" t="s">
        <v>1958</v>
      </c>
      <c r="S80" s="6" t="s">
        <v>437</v>
      </c>
      <c r="U80" s="6" t="s">
        <v>44</v>
      </c>
      <c r="V80" s="7" t="s">
        <v>174</v>
      </c>
      <c r="W80" s="6" t="s">
        <v>438</v>
      </c>
      <c r="Y80" s="7" t="s">
        <v>47</v>
      </c>
      <c r="Z80" s="7" t="s">
        <v>73</v>
      </c>
      <c r="AA80" s="8">
        <v>49</v>
      </c>
      <c r="AB80" s="8">
        <v>47.5</v>
      </c>
      <c r="AC80" s="8">
        <v>46.5</v>
      </c>
      <c r="AD80" s="8">
        <v>43.5</v>
      </c>
      <c r="AE80" s="9">
        <v>45</v>
      </c>
      <c r="AF80" s="6">
        <f t="shared" si="1"/>
        <v>231.5</v>
      </c>
    </row>
    <row r="81" spans="1:32" hidden="1">
      <c r="A81" s="5" t="s">
        <v>428</v>
      </c>
      <c r="B81" s="6" t="s">
        <v>439</v>
      </c>
      <c r="C81" s="7" t="s">
        <v>33</v>
      </c>
      <c r="D81" s="7" t="s">
        <v>34</v>
      </c>
      <c r="E81" s="7" t="s">
        <v>53</v>
      </c>
      <c r="F81" s="7">
        <v>6117</v>
      </c>
      <c r="G81" s="7">
        <v>4033</v>
      </c>
      <c r="H81" s="7" t="s">
        <v>428</v>
      </c>
      <c r="I81" s="7" t="s">
        <v>440</v>
      </c>
      <c r="J81" s="7" t="s">
        <v>441</v>
      </c>
      <c r="K81" s="7" t="s">
        <v>442</v>
      </c>
      <c r="N81" s="7" t="s">
        <v>39</v>
      </c>
      <c r="O81" s="7" t="s">
        <v>443</v>
      </c>
      <c r="P81" s="7" t="s">
        <v>444</v>
      </c>
      <c r="Q81" s="7" t="s">
        <v>445</v>
      </c>
      <c r="R81" s="7" t="s">
        <v>1958</v>
      </c>
      <c r="S81" s="6" t="s">
        <v>446</v>
      </c>
      <c r="U81" s="6" t="s">
        <v>89</v>
      </c>
      <c r="V81" s="7" t="s">
        <v>193</v>
      </c>
      <c r="W81" s="6" t="s">
        <v>442</v>
      </c>
      <c r="X81" s="7" t="s">
        <v>447</v>
      </c>
      <c r="Y81" s="7" t="s">
        <v>141</v>
      </c>
      <c r="Z81" s="7" t="s">
        <v>48</v>
      </c>
      <c r="AA81" s="8">
        <v>43.5</v>
      </c>
      <c r="AB81" s="8">
        <v>46.5</v>
      </c>
      <c r="AC81" s="8">
        <v>44.5</v>
      </c>
      <c r="AD81" s="8">
        <v>46</v>
      </c>
      <c r="AE81" s="9">
        <v>33.5</v>
      </c>
      <c r="AF81" s="6">
        <f t="shared" si="1"/>
        <v>214</v>
      </c>
    </row>
    <row r="82" spans="1:32" hidden="1">
      <c r="A82" s="5" t="s">
        <v>428</v>
      </c>
      <c r="B82" s="6" t="s">
        <v>439</v>
      </c>
      <c r="C82" s="7" t="s">
        <v>33</v>
      </c>
      <c r="D82" s="7" t="s">
        <v>34</v>
      </c>
      <c r="E82" s="7" t="s">
        <v>53</v>
      </c>
      <c r="F82" s="7">
        <v>6118</v>
      </c>
      <c r="G82" s="7">
        <v>4033</v>
      </c>
      <c r="H82" s="7" t="s">
        <v>428</v>
      </c>
      <c r="I82" s="7" t="s">
        <v>440</v>
      </c>
      <c r="J82" s="7" t="s">
        <v>441</v>
      </c>
      <c r="K82" s="7" t="s">
        <v>442</v>
      </c>
      <c r="N82" s="7" t="s">
        <v>39</v>
      </c>
      <c r="O82" s="7" t="s">
        <v>443</v>
      </c>
      <c r="P82" s="7" t="s">
        <v>444</v>
      </c>
      <c r="Q82" s="7" t="s">
        <v>445</v>
      </c>
      <c r="R82" s="7" t="s">
        <v>1958</v>
      </c>
      <c r="S82" s="6" t="s">
        <v>448</v>
      </c>
      <c r="U82" s="6" t="s">
        <v>255</v>
      </c>
      <c r="V82" s="7" t="s">
        <v>193</v>
      </c>
      <c r="W82" s="6" t="s">
        <v>442</v>
      </c>
      <c r="X82" s="7" t="s">
        <v>447</v>
      </c>
      <c r="Y82" s="7" t="s">
        <v>141</v>
      </c>
      <c r="Z82" s="7" t="s">
        <v>48</v>
      </c>
      <c r="AA82" s="8">
        <v>41</v>
      </c>
      <c r="AB82" s="8">
        <v>44.5</v>
      </c>
      <c r="AC82" s="8">
        <v>40.5</v>
      </c>
      <c r="AD82" s="8">
        <v>47.5</v>
      </c>
      <c r="AE82" s="9">
        <v>43</v>
      </c>
      <c r="AF82" s="6">
        <f t="shared" si="1"/>
        <v>216.5</v>
      </c>
    </row>
    <row r="83" spans="1:32" hidden="1">
      <c r="A83" s="5" t="s">
        <v>428</v>
      </c>
      <c r="B83" s="6" t="s">
        <v>439</v>
      </c>
      <c r="C83" s="7" t="s">
        <v>33</v>
      </c>
      <c r="D83" s="7" t="s">
        <v>34</v>
      </c>
      <c r="E83" s="7" t="s">
        <v>53</v>
      </c>
      <c r="F83" s="7">
        <v>6119</v>
      </c>
      <c r="G83" s="7">
        <v>4033</v>
      </c>
      <c r="H83" s="7" t="s">
        <v>428</v>
      </c>
      <c r="I83" s="7" t="s">
        <v>440</v>
      </c>
      <c r="J83" s="7" t="s">
        <v>441</v>
      </c>
      <c r="K83" s="7" t="s">
        <v>442</v>
      </c>
      <c r="N83" s="7" t="s">
        <v>39</v>
      </c>
      <c r="O83" s="7" t="s">
        <v>443</v>
      </c>
      <c r="P83" s="7" t="s">
        <v>444</v>
      </c>
      <c r="Q83" s="7" t="s">
        <v>445</v>
      </c>
      <c r="R83" s="7" t="s">
        <v>1958</v>
      </c>
      <c r="S83" s="6" t="s">
        <v>449</v>
      </c>
      <c r="U83" s="6" t="s">
        <v>75</v>
      </c>
      <c r="V83" s="7" t="s">
        <v>193</v>
      </c>
      <c r="W83" s="6" t="s">
        <v>442</v>
      </c>
      <c r="X83" s="7" t="s">
        <v>447</v>
      </c>
      <c r="Y83" s="7" t="s">
        <v>141</v>
      </c>
      <c r="Z83" s="7" t="s">
        <v>48</v>
      </c>
      <c r="AA83" s="8">
        <v>47.5</v>
      </c>
      <c r="AB83" s="8">
        <v>50</v>
      </c>
      <c r="AC83" s="8">
        <v>41</v>
      </c>
      <c r="AD83" s="8">
        <v>40.5</v>
      </c>
      <c r="AE83" s="9">
        <v>49.5</v>
      </c>
      <c r="AF83" s="6">
        <f t="shared" si="1"/>
        <v>228.5</v>
      </c>
    </row>
    <row r="84" spans="1:32" hidden="1">
      <c r="A84" s="5" t="s">
        <v>450</v>
      </c>
      <c r="B84" s="6" t="s">
        <v>451</v>
      </c>
      <c r="C84" s="7" t="s">
        <v>33</v>
      </c>
      <c r="D84" s="7" t="s">
        <v>34</v>
      </c>
      <c r="E84" s="7" t="s">
        <v>122</v>
      </c>
      <c r="F84" s="7">
        <v>4187</v>
      </c>
      <c r="G84" s="7">
        <v>6781</v>
      </c>
      <c r="H84" s="7" t="s">
        <v>450</v>
      </c>
      <c r="I84" s="7" t="s">
        <v>452</v>
      </c>
      <c r="J84" s="7" t="s">
        <v>453</v>
      </c>
      <c r="K84" s="7" t="s">
        <v>454</v>
      </c>
      <c r="N84" s="7" t="s">
        <v>39</v>
      </c>
      <c r="O84" s="7" t="s">
        <v>455</v>
      </c>
      <c r="P84" s="7" t="s">
        <v>456</v>
      </c>
      <c r="Q84" s="7" t="s">
        <v>457</v>
      </c>
      <c r="R84" s="7" t="s">
        <v>1958</v>
      </c>
      <c r="S84" s="6" t="s">
        <v>458</v>
      </c>
      <c r="U84" s="6" t="s">
        <v>44</v>
      </c>
      <c r="V84" s="7" t="s">
        <v>62</v>
      </c>
      <c r="W84" s="6" t="s">
        <v>454</v>
      </c>
      <c r="X84" s="7" t="s">
        <v>459</v>
      </c>
      <c r="Y84" s="7" t="s">
        <v>47</v>
      </c>
      <c r="Z84" s="7" t="s">
        <v>48</v>
      </c>
      <c r="AA84" s="8">
        <v>49</v>
      </c>
      <c r="AB84" s="8">
        <v>47.5</v>
      </c>
      <c r="AC84" s="8">
        <v>37.5</v>
      </c>
      <c r="AD84" s="8">
        <v>40</v>
      </c>
      <c r="AE84" s="9">
        <v>39</v>
      </c>
      <c r="AF84" s="6">
        <f t="shared" si="1"/>
        <v>213</v>
      </c>
    </row>
    <row r="85" spans="1:32" hidden="1">
      <c r="A85" s="5" t="s">
        <v>460</v>
      </c>
      <c r="B85" s="6" t="s">
        <v>461</v>
      </c>
      <c r="C85" s="7" t="s">
        <v>33</v>
      </c>
      <c r="D85" s="7" t="s">
        <v>34</v>
      </c>
      <c r="E85" s="7" t="s">
        <v>53</v>
      </c>
      <c r="F85" s="7">
        <v>4618</v>
      </c>
      <c r="G85" s="7">
        <v>2120</v>
      </c>
      <c r="H85" s="7" t="s">
        <v>460</v>
      </c>
      <c r="I85" s="7" t="s">
        <v>462</v>
      </c>
      <c r="J85" s="7" t="s">
        <v>463</v>
      </c>
      <c r="K85" s="7" t="s">
        <v>464</v>
      </c>
      <c r="N85" s="7" t="s">
        <v>39</v>
      </c>
      <c r="O85" s="7" t="s">
        <v>465</v>
      </c>
      <c r="P85" s="14">
        <v>209717574</v>
      </c>
      <c r="Q85" s="7" t="s">
        <v>466</v>
      </c>
      <c r="R85" s="7" t="s">
        <v>1957</v>
      </c>
      <c r="T85" s="6" t="s">
        <v>467</v>
      </c>
      <c r="U85" s="6" t="s">
        <v>44</v>
      </c>
      <c r="V85" s="7" t="s">
        <v>174</v>
      </c>
      <c r="W85" s="6" t="s">
        <v>464</v>
      </c>
      <c r="Y85" s="7" t="s">
        <v>47</v>
      </c>
      <c r="Z85" s="7" t="s">
        <v>48</v>
      </c>
      <c r="AA85" s="8">
        <v>75</v>
      </c>
      <c r="AB85" s="8">
        <v>54</v>
      </c>
      <c r="AC85" s="8">
        <v>30</v>
      </c>
      <c r="AD85" s="8">
        <v>72.5</v>
      </c>
      <c r="AE85" s="9">
        <v>76.5</v>
      </c>
      <c r="AF85" s="6">
        <f t="shared" si="1"/>
        <v>308</v>
      </c>
    </row>
    <row r="86" spans="1:32" hidden="1">
      <c r="A86" s="5" t="s">
        <v>460</v>
      </c>
      <c r="B86" s="6" t="s">
        <v>468</v>
      </c>
      <c r="C86" s="7" t="s">
        <v>33</v>
      </c>
      <c r="D86" s="7" t="s">
        <v>34</v>
      </c>
      <c r="E86" s="7" t="s">
        <v>122</v>
      </c>
      <c r="F86" s="7">
        <v>5867</v>
      </c>
      <c r="G86" s="7">
        <v>2120</v>
      </c>
      <c r="H86" s="7" t="s">
        <v>460</v>
      </c>
      <c r="I86" s="7" t="s">
        <v>469</v>
      </c>
      <c r="J86" s="7" t="s">
        <v>470</v>
      </c>
      <c r="K86" s="7" t="s">
        <v>471</v>
      </c>
      <c r="L86" s="7">
        <v>2120</v>
      </c>
      <c r="M86" s="7" t="s">
        <v>460</v>
      </c>
      <c r="N86" s="7" t="s">
        <v>472</v>
      </c>
      <c r="O86" s="7" t="s">
        <v>473</v>
      </c>
      <c r="P86" s="7">
        <v>36308336686</v>
      </c>
      <c r="Q86" s="7" t="s">
        <v>474</v>
      </c>
      <c r="R86" s="7" t="s">
        <v>1957</v>
      </c>
      <c r="T86" s="6" t="s">
        <v>475</v>
      </c>
      <c r="U86" s="6" t="s">
        <v>50</v>
      </c>
      <c r="V86" s="7" t="s">
        <v>45</v>
      </c>
      <c r="W86" s="6" t="s">
        <v>476</v>
      </c>
      <c r="Y86" s="7" t="s">
        <v>47</v>
      </c>
      <c r="Z86" s="7" t="s">
        <v>73</v>
      </c>
      <c r="AA86" s="8">
        <v>45</v>
      </c>
      <c r="AB86" s="8">
        <v>45.5</v>
      </c>
      <c r="AC86" s="8">
        <v>50.5</v>
      </c>
      <c r="AD86" s="8">
        <v>37.5</v>
      </c>
      <c r="AE86" s="9">
        <v>46</v>
      </c>
      <c r="AF86" s="6">
        <f t="shared" si="1"/>
        <v>224.5</v>
      </c>
    </row>
    <row r="87" spans="1:32" hidden="1">
      <c r="A87" s="5" t="s">
        <v>460</v>
      </c>
      <c r="B87" s="6" t="s">
        <v>477</v>
      </c>
      <c r="C87" s="7" t="s">
        <v>33</v>
      </c>
      <c r="D87" s="7" t="s">
        <v>34</v>
      </c>
      <c r="E87" s="7" t="s">
        <v>35</v>
      </c>
      <c r="F87" s="7">
        <v>4570</v>
      </c>
      <c r="G87" s="7">
        <v>2120</v>
      </c>
      <c r="H87" s="7" t="s">
        <v>460</v>
      </c>
      <c r="I87" s="7" t="s">
        <v>478</v>
      </c>
      <c r="J87" s="7" t="s">
        <v>479</v>
      </c>
      <c r="K87" s="7" t="s">
        <v>480</v>
      </c>
      <c r="N87" s="7" t="s">
        <v>39</v>
      </c>
      <c r="O87" s="7" t="s">
        <v>481</v>
      </c>
      <c r="P87" s="7">
        <v>6202232391</v>
      </c>
      <c r="Q87" s="7" t="s">
        <v>482</v>
      </c>
      <c r="R87" s="7" t="s">
        <v>1958</v>
      </c>
      <c r="S87" s="6" t="s">
        <v>483</v>
      </c>
      <c r="U87" s="6" t="s">
        <v>44</v>
      </c>
      <c r="V87" s="7" t="s">
        <v>174</v>
      </c>
      <c r="W87" s="6" t="s">
        <v>484</v>
      </c>
      <c r="Y87" s="7" t="s">
        <v>47</v>
      </c>
      <c r="Z87" s="7" t="s">
        <v>48</v>
      </c>
      <c r="AA87" s="8">
        <v>47.5</v>
      </c>
      <c r="AB87" s="8">
        <v>46</v>
      </c>
      <c r="AC87" s="8">
        <v>45.5</v>
      </c>
      <c r="AD87" s="8">
        <v>47</v>
      </c>
      <c r="AE87" s="9">
        <v>47.5</v>
      </c>
      <c r="AF87" s="6">
        <f t="shared" si="1"/>
        <v>233.5</v>
      </c>
    </row>
    <row r="88" spans="1:32" hidden="1">
      <c r="A88" s="5" t="s">
        <v>460</v>
      </c>
      <c r="B88" s="6" t="s">
        <v>477</v>
      </c>
      <c r="C88" s="7" t="s">
        <v>33</v>
      </c>
      <c r="D88" s="7" t="s">
        <v>34</v>
      </c>
      <c r="E88" s="7" t="s">
        <v>35</v>
      </c>
      <c r="F88" s="7">
        <v>4571</v>
      </c>
      <c r="G88" s="7">
        <v>2120</v>
      </c>
      <c r="H88" s="7" t="s">
        <v>460</v>
      </c>
      <c r="I88" s="7" t="s">
        <v>478</v>
      </c>
      <c r="J88" s="7" t="s">
        <v>479</v>
      </c>
      <c r="K88" s="7" t="s">
        <v>480</v>
      </c>
      <c r="N88" s="7" t="s">
        <v>39</v>
      </c>
      <c r="O88" s="7" t="s">
        <v>481</v>
      </c>
      <c r="P88" s="7">
        <v>6202232391</v>
      </c>
      <c r="Q88" s="7" t="s">
        <v>482</v>
      </c>
      <c r="R88" s="7" t="s">
        <v>1958</v>
      </c>
      <c r="S88" s="6" t="s">
        <v>485</v>
      </c>
      <c r="U88" s="6" t="s">
        <v>44</v>
      </c>
      <c r="V88" s="7" t="s">
        <v>174</v>
      </c>
      <c r="W88" s="6" t="s">
        <v>484</v>
      </c>
      <c r="Y88" s="7" t="s">
        <v>47</v>
      </c>
      <c r="Z88" s="7" t="s">
        <v>48</v>
      </c>
      <c r="AA88" s="8">
        <v>49.5</v>
      </c>
      <c r="AB88" s="8">
        <v>43</v>
      </c>
      <c r="AC88" s="8">
        <v>49</v>
      </c>
      <c r="AD88" s="8">
        <v>45.5</v>
      </c>
      <c r="AE88" s="10">
        <v>41</v>
      </c>
      <c r="AF88" s="6">
        <f t="shared" si="1"/>
        <v>228</v>
      </c>
    </row>
    <row r="89" spans="1:32" hidden="1">
      <c r="A89" s="5" t="s">
        <v>460</v>
      </c>
      <c r="B89" s="6" t="s">
        <v>477</v>
      </c>
      <c r="C89" s="7" t="s">
        <v>33</v>
      </c>
      <c r="D89" s="7" t="s">
        <v>34</v>
      </c>
      <c r="E89" s="7" t="s">
        <v>35</v>
      </c>
      <c r="F89" s="7">
        <v>4572</v>
      </c>
      <c r="G89" s="7">
        <v>2120</v>
      </c>
      <c r="H89" s="7" t="s">
        <v>460</v>
      </c>
      <c r="I89" s="7" t="s">
        <v>478</v>
      </c>
      <c r="J89" s="7" t="s">
        <v>479</v>
      </c>
      <c r="K89" s="7" t="s">
        <v>480</v>
      </c>
      <c r="N89" s="7" t="s">
        <v>39</v>
      </c>
      <c r="O89" s="7" t="s">
        <v>481</v>
      </c>
      <c r="P89" s="7">
        <v>6202232391</v>
      </c>
      <c r="Q89" s="7" t="s">
        <v>482</v>
      </c>
      <c r="R89" s="7" t="s">
        <v>1957</v>
      </c>
      <c r="T89" s="6" t="s">
        <v>486</v>
      </c>
      <c r="U89" s="6" t="s">
        <v>44</v>
      </c>
      <c r="V89" s="7" t="s">
        <v>174</v>
      </c>
      <c r="W89" s="6" t="s">
        <v>484</v>
      </c>
      <c r="Y89" s="7" t="s">
        <v>47</v>
      </c>
      <c r="Z89" s="7" t="s">
        <v>48</v>
      </c>
      <c r="AA89" s="8">
        <v>68</v>
      </c>
      <c r="AB89" s="8">
        <v>67.5</v>
      </c>
      <c r="AC89" s="8">
        <v>63.5</v>
      </c>
      <c r="AD89" s="8">
        <v>74.5</v>
      </c>
      <c r="AE89" s="9">
        <v>73.5</v>
      </c>
      <c r="AF89" s="6">
        <f t="shared" si="1"/>
        <v>347</v>
      </c>
    </row>
    <row r="90" spans="1:32" hidden="1">
      <c r="A90" s="5" t="s">
        <v>460</v>
      </c>
      <c r="B90" s="6" t="s">
        <v>477</v>
      </c>
      <c r="C90" s="7" t="s">
        <v>33</v>
      </c>
      <c r="D90" s="7" t="s">
        <v>34</v>
      </c>
      <c r="E90" s="7" t="s">
        <v>35</v>
      </c>
      <c r="F90" s="7">
        <v>4573</v>
      </c>
      <c r="G90" s="7">
        <v>2120</v>
      </c>
      <c r="H90" s="7" t="s">
        <v>460</v>
      </c>
      <c r="I90" s="7" t="s">
        <v>478</v>
      </c>
      <c r="J90" s="7" t="s">
        <v>479</v>
      </c>
      <c r="K90" s="7" t="s">
        <v>480</v>
      </c>
      <c r="N90" s="7" t="s">
        <v>39</v>
      </c>
      <c r="O90" s="7" t="s">
        <v>481</v>
      </c>
      <c r="P90" s="7">
        <v>6202232391</v>
      </c>
      <c r="Q90" s="7" t="s">
        <v>482</v>
      </c>
      <c r="R90" s="7" t="s">
        <v>1957</v>
      </c>
      <c r="T90" s="6" t="s">
        <v>487</v>
      </c>
      <c r="U90" s="6" t="s">
        <v>44</v>
      </c>
      <c r="V90" s="7" t="s">
        <v>174</v>
      </c>
      <c r="W90" s="6" t="s">
        <v>484</v>
      </c>
      <c r="Y90" s="7" t="s">
        <v>47</v>
      </c>
      <c r="Z90" s="7" t="s">
        <v>48</v>
      </c>
      <c r="AA90" s="8">
        <v>71</v>
      </c>
      <c r="AB90" s="8">
        <v>64</v>
      </c>
      <c r="AC90" s="8">
        <v>59</v>
      </c>
      <c r="AD90" s="8">
        <v>72.5</v>
      </c>
      <c r="AE90" s="9">
        <v>65</v>
      </c>
      <c r="AF90" s="6">
        <f t="shared" si="1"/>
        <v>331.5</v>
      </c>
    </row>
    <row r="91" spans="1:32" hidden="1">
      <c r="A91" s="5" t="s">
        <v>460</v>
      </c>
      <c r="C91" s="7" t="s">
        <v>33</v>
      </c>
      <c r="D91" s="7" t="s">
        <v>34</v>
      </c>
      <c r="E91" s="7" t="s">
        <v>131</v>
      </c>
      <c r="F91" s="7">
        <v>5669</v>
      </c>
      <c r="I91" s="7" t="s">
        <v>39</v>
      </c>
      <c r="K91" s="7" t="s">
        <v>488</v>
      </c>
      <c r="L91" s="7">
        <v>2120</v>
      </c>
      <c r="M91" s="7" t="s">
        <v>460</v>
      </c>
      <c r="N91" s="7" t="s">
        <v>489</v>
      </c>
      <c r="O91" s="7" t="s">
        <v>490</v>
      </c>
      <c r="P91" s="7">
        <v>6308475301</v>
      </c>
      <c r="Q91" s="7" t="s">
        <v>491</v>
      </c>
      <c r="R91" s="7" t="s">
        <v>1958</v>
      </c>
      <c r="S91" s="6" t="s">
        <v>492</v>
      </c>
      <c r="U91" s="6" t="s">
        <v>44</v>
      </c>
      <c r="V91" s="7" t="s">
        <v>62</v>
      </c>
      <c r="Y91" s="7" t="s">
        <v>47</v>
      </c>
      <c r="Z91" s="7" t="s">
        <v>73</v>
      </c>
      <c r="AA91" s="8">
        <v>47.5</v>
      </c>
      <c r="AB91" s="8">
        <v>50</v>
      </c>
      <c r="AC91" s="8">
        <v>47</v>
      </c>
      <c r="AD91" s="8">
        <v>47</v>
      </c>
      <c r="AE91" s="9">
        <v>36.5</v>
      </c>
      <c r="AF91" s="6">
        <f t="shared" si="1"/>
        <v>228</v>
      </c>
    </row>
    <row r="92" spans="1:32" hidden="1">
      <c r="A92" s="5" t="s">
        <v>493</v>
      </c>
      <c r="B92" s="6" t="s">
        <v>494</v>
      </c>
      <c r="C92" s="7" t="s">
        <v>33</v>
      </c>
      <c r="D92" s="7" t="s">
        <v>34</v>
      </c>
      <c r="E92" s="7" t="s">
        <v>81</v>
      </c>
      <c r="F92" s="7">
        <v>5276</v>
      </c>
      <c r="G92" s="7">
        <v>3300</v>
      </c>
      <c r="H92" s="7" t="s">
        <v>493</v>
      </c>
      <c r="I92" s="7" t="s">
        <v>495</v>
      </c>
      <c r="J92" s="7" t="s">
        <v>496</v>
      </c>
      <c r="K92" s="7" t="s">
        <v>497</v>
      </c>
      <c r="N92" s="7" t="s">
        <v>39</v>
      </c>
      <c r="O92" s="7" t="s">
        <v>498</v>
      </c>
      <c r="P92" s="7" t="s">
        <v>499</v>
      </c>
      <c r="Q92" s="7" t="s">
        <v>500</v>
      </c>
      <c r="R92" s="7" t="s">
        <v>1957</v>
      </c>
      <c r="T92" s="6" t="s">
        <v>501</v>
      </c>
      <c r="U92" s="6" t="s">
        <v>75</v>
      </c>
      <c r="V92" s="7" t="s">
        <v>45</v>
      </c>
      <c r="W92" s="6" t="s">
        <v>497</v>
      </c>
      <c r="Y92" s="7" t="s">
        <v>47</v>
      </c>
      <c r="Z92" s="7" t="s">
        <v>48</v>
      </c>
      <c r="AA92" s="8">
        <v>75</v>
      </c>
      <c r="AB92" s="8">
        <v>73</v>
      </c>
      <c r="AC92" s="8">
        <v>69</v>
      </c>
      <c r="AD92" s="8">
        <v>72.5</v>
      </c>
      <c r="AE92" s="9">
        <v>67.5</v>
      </c>
      <c r="AF92" s="6">
        <f t="shared" si="1"/>
        <v>357</v>
      </c>
    </row>
    <row r="93" spans="1:32" hidden="1">
      <c r="A93" s="5" t="s">
        <v>493</v>
      </c>
      <c r="B93" s="6" t="s">
        <v>502</v>
      </c>
      <c r="C93" s="7" t="s">
        <v>33</v>
      </c>
      <c r="D93" s="7" t="s">
        <v>34</v>
      </c>
      <c r="E93" s="7" t="s">
        <v>81</v>
      </c>
      <c r="F93" s="7">
        <v>5099</v>
      </c>
      <c r="G93" s="7">
        <v>3300</v>
      </c>
      <c r="H93" s="7" t="s">
        <v>493</v>
      </c>
      <c r="I93" s="7" t="s">
        <v>495</v>
      </c>
      <c r="J93" s="7" t="s">
        <v>496</v>
      </c>
      <c r="K93" s="7" t="s">
        <v>497</v>
      </c>
      <c r="N93" s="7" t="s">
        <v>39</v>
      </c>
      <c r="O93" s="7" t="s">
        <v>498</v>
      </c>
      <c r="P93" s="7" t="s">
        <v>503</v>
      </c>
      <c r="Q93" s="7" t="s">
        <v>500</v>
      </c>
      <c r="R93" s="7" t="s">
        <v>1957</v>
      </c>
      <c r="T93" s="6" t="s">
        <v>504</v>
      </c>
      <c r="U93" s="6" t="s">
        <v>75</v>
      </c>
      <c r="V93" s="7" t="s">
        <v>45</v>
      </c>
      <c r="W93" s="6" t="s">
        <v>497</v>
      </c>
      <c r="Y93" s="7" t="s">
        <v>47</v>
      </c>
      <c r="Z93" s="7" t="s">
        <v>48</v>
      </c>
      <c r="AA93" s="8">
        <v>77.5</v>
      </c>
      <c r="AB93" s="8">
        <v>47</v>
      </c>
      <c r="AC93" s="8">
        <v>70</v>
      </c>
      <c r="AD93" s="8">
        <v>30</v>
      </c>
      <c r="AE93" s="9">
        <v>67</v>
      </c>
      <c r="AF93" s="6">
        <f t="shared" si="1"/>
        <v>291.5</v>
      </c>
    </row>
    <row r="94" spans="1:32" hidden="1">
      <c r="A94" s="5" t="s">
        <v>493</v>
      </c>
      <c r="B94" s="6" t="s">
        <v>505</v>
      </c>
      <c r="C94" s="7" t="s">
        <v>33</v>
      </c>
      <c r="D94" s="7" t="s">
        <v>34</v>
      </c>
      <c r="E94" s="7" t="s">
        <v>53</v>
      </c>
      <c r="F94" s="7">
        <v>3886</v>
      </c>
      <c r="G94" s="7">
        <v>3300</v>
      </c>
      <c r="H94" s="7" t="s">
        <v>493</v>
      </c>
      <c r="I94" s="7" t="s">
        <v>506</v>
      </c>
      <c r="J94" s="7" t="s">
        <v>507</v>
      </c>
      <c r="K94" s="7" t="s">
        <v>508</v>
      </c>
      <c r="N94" s="7" t="s">
        <v>39</v>
      </c>
      <c r="O94" s="7" t="s">
        <v>509</v>
      </c>
      <c r="P94" s="7">
        <v>6303672254</v>
      </c>
      <c r="Q94" s="7" t="s">
        <v>172</v>
      </c>
      <c r="R94" s="7" t="s">
        <v>1957</v>
      </c>
      <c r="T94" s="6" t="s">
        <v>510</v>
      </c>
      <c r="U94" s="6" t="s">
        <v>44</v>
      </c>
      <c r="V94" s="7" t="s">
        <v>62</v>
      </c>
      <c r="W94" s="6" t="s">
        <v>508</v>
      </c>
      <c r="Y94" s="7" t="s">
        <v>47</v>
      </c>
      <c r="Z94" s="7" t="s">
        <v>48</v>
      </c>
      <c r="AA94" s="8">
        <v>63</v>
      </c>
      <c r="AF94" s="6">
        <f t="shared" si="1"/>
        <v>63</v>
      </c>
    </row>
    <row r="95" spans="1:32" hidden="1">
      <c r="A95" s="5" t="s">
        <v>493</v>
      </c>
      <c r="B95" s="6" t="s">
        <v>505</v>
      </c>
      <c r="C95" s="7" t="s">
        <v>33</v>
      </c>
      <c r="D95" s="7" t="s">
        <v>34</v>
      </c>
      <c r="E95" s="7" t="s">
        <v>53</v>
      </c>
      <c r="F95" s="7">
        <v>3887</v>
      </c>
      <c r="G95" s="7">
        <v>3300</v>
      </c>
      <c r="H95" s="7" t="s">
        <v>493</v>
      </c>
      <c r="I95" s="7" t="s">
        <v>506</v>
      </c>
      <c r="J95" s="7" t="s">
        <v>507</v>
      </c>
      <c r="K95" s="7" t="s">
        <v>508</v>
      </c>
      <c r="N95" s="7" t="s">
        <v>39</v>
      </c>
      <c r="O95" s="7" t="s">
        <v>509</v>
      </c>
      <c r="P95" s="7">
        <v>6303672254</v>
      </c>
      <c r="Q95" s="7" t="s">
        <v>172</v>
      </c>
      <c r="R95" s="7" t="s">
        <v>1957</v>
      </c>
      <c r="T95" s="6" t="s">
        <v>511</v>
      </c>
      <c r="U95" s="6" t="s">
        <v>44</v>
      </c>
      <c r="V95" s="7" t="s">
        <v>62</v>
      </c>
      <c r="W95" s="6" t="s">
        <v>508</v>
      </c>
      <c r="Y95" s="7" t="s">
        <v>47</v>
      </c>
      <c r="Z95" s="7" t="s">
        <v>48</v>
      </c>
      <c r="AA95" s="8">
        <v>70</v>
      </c>
      <c r="AB95" s="8">
        <v>69</v>
      </c>
      <c r="AC95" s="8">
        <v>63</v>
      </c>
      <c r="AD95" s="8">
        <v>39.5</v>
      </c>
      <c r="AF95" s="6">
        <f t="shared" si="1"/>
        <v>241.5</v>
      </c>
    </row>
    <row r="96" spans="1:32" hidden="1">
      <c r="A96" s="5" t="s">
        <v>493</v>
      </c>
      <c r="B96" s="6" t="s">
        <v>505</v>
      </c>
      <c r="C96" s="7" t="s">
        <v>33</v>
      </c>
      <c r="D96" s="7" t="s">
        <v>34</v>
      </c>
      <c r="E96" s="7" t="s">
        <v>53</v>
      </c>
      <c r="F96" s="7">
        <v>3888</v>
      </c>
      <c r="G96" s="7">
        <v>3300</v>
      </c>
      <c r="H96" s="7" t="s">
        <v>493</v>
      </c>
      <c r="I96" s="7" t="s">
        <v>506</v>
      </c>
      <c r="J96" s="7" t="s">
        <v>507</v>
      </c>
      <c r="K96" s="7" t="s">
        <v>508</v>
      </c>
      <c r="N96" s="7" t="s">
        <v>39</v>
      </c>
      <c r="O96" s="7" t="s">
        <v>509</v>
      </c>
      <c r="P96" s="7">
        <v>6303672254</v>
      </c>
      <c r="Q96" s="7" t="s">
        <v>172</v>
      </c>
      <c r="R96" s="7" t="s">
        <v>1957</v>
      </c>
      <c r="T96" s="6" t="s">
        <v>512</v>
      </c>
      <c r="U96" s="6" t="s">
        <v>44</v>
      </c>
      <c r="V96" s="7" t="s">
        <v>62</v>
      </c>
      <c r="W96" s="6" t="s">
        <v>508</v>
      </c>
      <c r="Y96" s="7" t="s">
        <v>47</v>
      </c>
      <c r="Z96" s="7" t="s">
        <v>48</v>
      </c>
      <c r="AA96" s="8">
        <v>70</v>
      </c>
      <c r="AB96" s="8">
        <v>71.5</v>
      </c>
      <c r="AC96" s="8">
        <v>75</v>
      </c>
      <c r="AD96" s="8">
        <v>75.5</v>
      </c>
      <c r="AE96" s="9">
        <v>56</v>
      </c>
      <c r="AF96" s="6">
        <f t="shared" si="1"/>
        <v>348</v>
      </c>
    </row>
    <row r="97" spans="1:32" hidden="1">
      <c r="A97" s="5" t="s">
        <v>493</v>
      </c>
      <c r="B97" s="6" t="s">
        <v>505</v>
      </c>
      <c r="C97" s="7" t="s">
        <v>33</v>
      </c>
      <c r="D97" s="7" t="s">
        <v>34</v>
      </c>
      <c r="E97" s="7" t="s">
        <v>53</v>
      </c>
      <c r="F97" s="7">
        <v>4404</v>
      </c>
      <c r="G97" s="7">
        <v>3300</v>
      </c>
      <c r="H97" s="7" t="s">
        <v>493</v>
      </c>
      <c r="I97" s="7" t="s">
        <v>513</v>
      </c>
      <c r="J97" s="7" t="s">
        <v>507</v>
      </c>
      <c r="K97" s="7" t="s">
        <v>508</v>
      </c>
      <c r="N97" s="7" t="s">
        <v>39</v>
      </c>
      <c r="O97" s="7" t="s">
        <v>509</v>
      </c>
      <c r="P97" s="7">
        <v>6303672254</v>
      </c>
      <c r="Q97" s="7" t="s">
        <v>172</v>
      </c>
      <c r="R97" s="7" t="s">
        <v>1958</v>
      </c>
      <c r="S97" s="6" t="s">
        <v>514</v>
      </c>
      <c r="U97" s="6" t="s">
        <v>44</v>
      </c>
      <c r="V97" s="7" t="s">
        <v>62</v>
      </c>
      <c r="W97" s="6" t="s">
        <v>508</v>
      </c>
      <c r="Y97" s="7" t="s">
        <v>47</v>
      </c>
      <c r="Z97" s="7" t="s">
        <v>48</v>
      </c>
      <c r="AA97" s="8">
        <v>50</v>
      </c>
      <c r="AB97" s="8">
        <v>48.5</v>
      </c>
      <c r="AC97" s="8">
        <v>46</v>
      </c>
      <c r="AD97" s="8">
        <v>48</v>
      </c>
      <c r="AE97" s="9">
        <v>48</v>
      </c>
      <c r="AF97" s="6">
        <f t="shared" si="1"/>
        <v>240.5</v>
      </c>
    </row>
    <row r="98" spans="1:32" hidden="1">
      <c r="A98" s="5" t="s">
        <v>493</v>
      </c>
      <c r="B98" s="6" t="s">
        <v>505</v>
      </c>
      <c r="C98" s="7" t="s">
        <v>33</v>
      </c>
      <c r="D98" s="7" t="s">
        <v>34</v>
      </c>
      <c r="E98" s="7" t="s">
        <v>53</v>
      </c>
      <c r="F98" s="7">
        <v>4826</v>
      </c>
      <c r="G98" s="7">
        <v>3300</v>
      </c>
      <c r="H98" s="7" t="s">
        <v>493</v>
      </c>
      <c r="I98" s="7" t="s">
        <v>513</v>
      </c>
      <c r="J98" s="7" t="s">
        <v>507</v>
      </c>
      <c r="K98" s="7" t="s">
        <v>515</v>
      </c>
      <c r="N98" s="7" t="s">
        <v>39</v>
      </c>
      <c r="O98" s="7" t="s">
        <v>516</v>
      </c>
      <c r="P98" s="7" t="s">
        <v>517</v>
      </c>
      <c r="Q98" s="7" t="s">
        <v>518</v>
      </c>
      <c r="R98" s="7" t="s">
        <v>1958</v>
      </c>
      <c r="S98" s="6" t="s">
        <v>519</v>
      </c>
      <c r="U98" s="6" t="s">
        <v>44</v>
      </c>
      <c r="V98" s="7" t="s">
        <v>62</v>
      </c>
      <c r="W98" s="6" t="s">
        <v>515</v>
      </c>
      <c r="Y98" s="7" t="s">
        <v>47</v>
      </c>
      <c r="Z98" s="7" t="s">
        <v>48</v>
      </c>
      <c r="AA98" s="8">
        <v>47.5</v>
      </c>
      <c r="AB98" s="8">
        <v>48</v>
      </c>
      <c r="AC98" s="8">
        <v>40.5</v>
      </c>
      <c r="AD98" s="8">
        <v>48</v>
      </c>
      <c r="AE98" s="9">
        <v>35</v>
      </c>
      <c r="AF98" s="6">
        <f t="shared" si="1"/>
        <v>219</v>
      </c>
    </row>
    <row r="99" spans="1:32" hidden="1">
      <c r="A99" s="5" t="s">
        <v>493</v>
      </c>
      <c r="B99" s="6" t="s">
        <v>505</v>
      </c>
      <c r="C99" s="7" t="s">
        <v>33</v>
      </c>
      <c r="D99" s="7" t="s">
        <v>34</v>
      </c>
      <c r="E99" s="7" t="s">
        <v>53</v>
      </c>
      <c r="F99" s="7">
        <v>4827</v>
      </c>
      <c r="G99" s="7">
        <v>3300</v>
      </c>
      <c r="H99" s="7" t="s">
        <v>493</v>
      </c>
      <c r="I99" s="7" t="s">
        <v>513</v>
      </c>
      <c r="J99" s="7" t="s">
        <v>507</v>
      </c>
      <c r="K99" s="7" t="s">
        <v>515</v>
      </c>
      <c r="N99" s="7" t="s">
        <v>39</v>
      </c>
      <c r="O99" s="7" t="s">
        <v>516</v>
      </c>
      <c r="P99" s="7" t="s">
        <v>517</v>
      </c>
      <c r="Q99" s="7" t="s">
        <v>518</v>
      </c>
      <c r="R99" s="7" t="s">
        <v>1958</v>
      </c>
      <c r="S99" s="6" t="s">
        <v>520</v>
      </c>
      <c r="U99" s="6" t="s">
        <v>44</v>
      </c>
      <c r="V99" s="7" t="s">
        <v>62</v>
      </c>
      <c r="W99" s="6" t="s">
        <v>515</v>
      </c>
      <c r="Y99" s="7" t="s">
        <v>47</v>
      </c>
      <c r="Z99" s="7" t="s">
        <v>48</v>
      </c>
      <c r="AA99" s="8">
        <v>47</v>
      </c>
      <c r="AB99" s="8">
        <v>47</v>
      </c>
      <c r="AC99" s="8">
        <v>41.5</v>
      </c>
      <c r="AD99" s="8">
        <v>44</v>
      </c>
      <c r="AE99" s="9">
        <v>29</v>
      </c>
      <c r="AF99" s="6">
        <f t="shared" si="1"/>
        <v>208.5</v>
      </c>
    </row>
    <row r="100" spans="1:32" hidden="1">
      <c r="A100" s="5" t="s">
        <v>493</v>
      </c>
      <c r="B100" s="6" t="s">
        <v>505</v>
      </c>
      <c r="C100" s="7" t="s">
        <v>33</v>
      </c>
      <c r="D100" s="7" t="s">
        <v>34</v>
      </c>
      <c r="E100" s="7" t="s">
        <v>53</v>
      </c>
      <c r="F100" s="7">
        <v>4828</v>
      </c>
      <c r="G100" s="7">
        <v>3300</v>
      </c>
      <c r="H100" s="7" t="s">
        <v>493</v>
      </c>
      <c r="I100" s="7" t="s">
        <v>513</v>
      </c>
      <c r="J100" s="7" t="s">
        <v>507</v>
      </c>
      <c r="K100" s="7" t="s">
        <v>515</v>
      </c>
      <c r="N100" s="7" t="s">
        <v>39</v>
      </c>
      <c r="O100" s="7" t="s">
        <v>516</v>
      </c>
      <c r="P100" s="7" t="s">
        <v>517</v>
      </c>
      <c r="Q100" s="7" t="s">
        <v>518</v>
      </c>
      <c r="R100" s="7" t="s">
        <v>1958</v>
      </c>
      <c r="S100" s="6" t="s">
        <v>521</v>
      </c>
      <c r="U100" s="6" t="s">
        <v>89</v>
      </c>
      <c r="V100" s="7" t="s">
        <v>62</v>
      </c>
      <c r="W100" s="6" t="s">
        <v>515</v>
      </c>
      <c r="Y100" s="7" t="s">
        <v>47</v>
      </c>
      <c r="Z100" s="7" t="s">
        <v>48</v>
      </c>
      <c r="AA100" s="8">
        <v>39.5</v>
      </c>
      <c r="AB100" s="8">
        <v>44.5</v>
      </c>
      <c r="AC100" s="8">
        <v>47</v>
      </c>
      <c r="AD100" s="8">
        <v>45</v>
      </c>
      <c r="AE100" s="9">
        <v>45.5</v>
      </c>
      <c r="AF100" s="6">
        <f t="shared" si="1"/>
        <v>221.5</v>
      </c>
    </row>
    <row r="101" spans="1:32" hidden="1">
      <c r="A101" s="5" t="s">
        <v>493</v>
      </c>
      <c r="B101" s="6" t="s">
        <v>505</v>
      </c>
      <c r="C101" s="7" t="s">
        <v>33</v>
      </c>
      <c r="D101" s="7" t="s">
        <v>34</v>
      </c>
      <c r="E101" s="7" t="s">
        <v>53</v>
      </c>
      <c r="F101" s="7">
        <v>4829</v>
      </c>
      <c r="G101" s="7">
        <v>3300</v>
      </c>
      <c r="H101" s="7" t="s">
        <v>493</v>
      </c>
      <c r="I101" s="7" t="s">
        <v>513</v>
      </c>
      <c r="J101" s="7" t="s">
        <v>507</v>
      </c>
      <c r="K101" s="7" t="s">
        <v>515</v>
      </c>
      <c r="N101" s="7" t="s">
        <v>39</v>
      </c>
      <c r="O101" s="7" t="s">
        <v>516</v>
      </c>
      <c r="P101" s="7" t="s">
        <v>517</v>
      </c>
      <c r="Q101" s="7" t="s">
        <v>518</v>
      </c>
      <c r="R101" s="7" t="s">
        <v>1957</v>
      </c>
      <c r="T101" s="6" t="s">
        <v>522</v>
      </c>
      <c r="U101" s="6" t="s">
        <v>44</v>
      </c>
      <c r="V101" s="7" t="s">
        <v>62</v>
      </c>
      <c r="W101" s="6" t="s">
        <v>515</v>
      </c>
      <c r="Y101" s="7" t="s">
        <v>47</v>
      </c>
      <c r="Z101" s="7" t="s">
        <v>48</v>
      </c>
      <c r="AA101" s="8">
        <v>77</v>
      </c>
      <c r="AF101" s="6">
        <f t="shared" si="1"/>
        <v>77</v>
      </c>
    </row>
    <row r="102" spans="1:32" hidden="1">
      <c r="A102" s="5" t="s">
        <v>493</v>
      </c>
      <c r="B102" s="6" t="s">
        <v>505</v>
      </c>
      <c r="C102" s="7" t="s">
        <v>33</v>
      </c>
      <c r="D102" s="7" t="s">
        <v>34</v>
      </c>
      <c r="E102" s="7" t="s">
        <v>53</v>
      </c>
      <c r="F102" s="7">
        <v>4830</v>
      </c>
      <c r="G102" s="7">
        <v>3300</v>
      </c>
      <c r="H102" s="7" t="s">
        <v>493</v>
      </c>
      <c r="I102" s="7" t="s">
        <v>513</v>
      </c>
      <c r="J102" s="7" t="s">
        <v>507</v>
      </c>
      <c r="K102" s="7" t="s">
        <v>515</v>
      </c>
      <c r="N102" s="7" t="s">
        <v>39</v>
      </c>
      <c r="O102" s="7" t="s">
        <v>516</v>
      </c>
      <c r="P102" s="7" t="s">
        <v>517</v>
      </c>
      <c r="Q102" s="7" t="s">
        <v>518</v>
      </c>
      <c r="R102" s="7" t="s">
        <v>1957</v>
      </c>
      <c r="T102" s="6" t="s">
        <v>523</v>
      </c>
      <c r="U102" s="6" t="s">
        <v>50</v>
      </c>
      <c r="V102" s="7" t="s">
        <v>62</v>
      </c>
      <c r="W102" s="6" t="s">
        <v>515</v>
      </c>
      <c r="Y102" s="7" t="s">
        <v>47</v>
      </c>
      <c r="Z102" s="7" t="s">
        <v>48</v>
      </c>
      <c r="AA102" s="8">
        <v>67.5</v>
      </c>
      <c r="AB102" s="8">
        <v>40.5</v>
      </c>
      <c r="AC102" s="8">
        <v>43</v>
      </c>
      <c r="AD102" s="8">
        <v>60</v>
      </c>
      <c r="AE102" s="9">
        <v>52.5</v>
      </c>
      <c r="AF102" s="6">
        <f t="shared" si="1"/>
        <v>263.5</v>
      </c>
    </row>
    <row r="103" spans="1:32" hidden="1">
      <c r="A103" s="5" t="s">
        <v>493</v>
      </c>
      <c r="B103" s="6" t="s">
        <v>505</v>
      </c>
      <c r="C103" s="7" t="s">
        <v>33</v>
      </c>
      <c r="D103" s="7" t="s">
        <v>34</v>
      </c>
      <c r="E103" s="7" t="s">
        <v>53</v>
      </c>
      <c r="F103" s="7">
        <v>4831</v>
      </c>
      <c r="G103" s="7">
        <v>3300</v>
      </c>
      <c r="H103" s="7" t="s">
        <v>493</v>
      </c>
      <c r="I103" s="7" t="s">
        <v>513</v>
      </c>
      <c r="J103" s="7" t="s">
        <v>507</v>
      </c>
      <c r="K103" s="7" t="s">
        <v>515</v>
      </c>
      <c r="N103" s="7" t="s">
        <v>39</v>
      </c>
      <c r="O103" s="7" t="s">
        <v>516</v>
      </c>
      <c r="P103" s="7" t="s">
        <v>517</v>
      </c>
      <c r="Q103" s="7" t="s">
        <v>518</v>
      </c>
      <c r="R103" s="7" t="s">
        <v>1957</v>
      </c>
      <c r="T103" s="6" t="s">
        <v>524</v>
      </c>
      <c r="U103" s="6" t="s">
        <v>44</v>
      </c>
      <c r="V103" s="7" t="s">
        <v>62</v>
      </c>
      <c r="W103" s="6" t="s">
        <v>515</v>
      </c>
      <c r="Y103" s="7" t="s">
        <v>47</v>
      </c>
      <c r="Z103" s="7" t="s">
        <v>48</v>
      </c>
      <c r="AA103" s="8">
        <v>64.5</v>
      </c>
      <c r="AF103" s="6">
        <f t="shared" si="1"/>
        <v>64.5</v>
      </c>
    </row>
    <row r="104" spans="1:32" hidden="1">
      <c r="A104" s="5" t="s">
        <v>493</v>
      </c>
      <c r="B104" s="6" t="s">
        <v>505</v>
      </c>
      <c r="C104" s="7" t="s">
        <v>33</v>
      </c>
      <c r="D104" s="7" t="s">
        <v>34</v>
      </c>
      <c r="E104" s="7" t="s">
        <v>53</v>
      </c>
      <c r="F104" s="7">
        <v>4832</v>
      </c>
      <c r="G104" s="7">
        <v>3300</v>
      </c>
      <c r="H104" s="7" t="s">
        <v>493</v>
      </c>
      <c r="I104" s="7" t="s">
        <v>513</v>
      </c>
      <c r="J104" s="7" t="s">
        <v>507</v>
      </c>
      <c r="K104" s="7" t="s">
        <v>515</v>
      </c>
      <c r="N104" s="7" t="s">
        <v>39</v>
      </c>
      <c r="O104" s="7" t="s">
        <v>516</v>
      </c>
      <c r="P104" s="7" t="s">
        <v>517</v>
      </c>
      <c r="Q104" s="7" t="s">
        <v>518</v>
      </c>
      <c r="R104" s="7" t="s">
        <v>1957</v>
      </c>
      <c r="T104" s="6" t="s">
        <v>525</v>
      </c>
      <c r="U104" s="6" t="s">
        <v>50</v>
      </c>
      <c r="V104" s="7" t="s">
        <v>62</v>
      </c>
      <c r="W104" s="6" t="s">
        <v>515</v>
      </c>
      <c r="Y104" s="7" t="s">
        <v>47</v>
      </c>
      <c r="Z104" s="7" t="s">
        <v>48</v>
      </c>
      <c r="AA104" s="8">
        <v>63</v>
      </c>
      <c r="AF104" s="6">
        <f t="shared" si="1"/>
        <v>63</v>
      </c>
    </row>
    <row r="105" spans="1:32" hidden="1">
      <c r="A105" s="5" t="s">
        <v>493</v>
      </c>
      <c r="B105" s="6" t="s">
        <v>505</v>
      </c>
      <c r="C105" s="7" t="s">
        <v>33</v>
      </c>
      <c r="D105" s="7" t="s">
        <v>34</v>
      </c>
      <c r="E105" s="7" t="s">
        <v>53</v>
      </c>
      <c r="F105" s="7">
        <v>4833</v>
      </c>
      <c r="G105" s="7">
        <v>3300</v>
      </c>
      <c r="H105" s="7" t="s">
        <v>493</v>
      </c>
      <c r="I105" s="7" t="s">
        <v>513</v>
      </c>
      <c r="J105" s="7" t="s">
        <v>507</v>
      </c>
      <c r="K105" s="7" t="s">
        <v>515</v>
      </c>
      <c r="N105" s="7" t="s">
        <v>39</v>
      </c>
      <c r="O105" s="7" t="s">
        <v>516</v>
      </c>
      <c r="P105" s="7" t="s">
        <v>517</v>
      </c>
      <c r="Q105" s="7" t="s">
        <v>518</v>
      </c>
      <c r="R105" s="7" t="s">
        <v>1957</v>
      </c>
      <c r="T105" s="6" t="s">
        <v>526</v>
      </c>
      <c r="U105" s="6" t="s">
        <v>44</v>
      </c>
      <c r="V105" s="7" t="s">
        <v>62</v>
      </c>
      <c r="W105" s="6" t="s">
        <v>515</v>
      </c>
      <c r="Y105" s="7" t="s">
        <v>47</v>
      </c>
      <c r="Z105" s="7" t="s">
        <v>48</v>
      </c>
      <c r="AA105" s="8">
        <v>77</v>
      </c>
      <c r="AB105" s="8">
        <v>74.5</v>
      </c>
      <c r="AC105" s="8">
        <v>70.5</v>
      </c>
      <c r="AD105" s="8">
        <v>76.5</v>
      </c>
      <c r="AE105" s="9">
        <v>68</v>
      </c>
      <c r="AF105" s="6">
        <f t="shared" si="1"/>
        <v>366.5</v>
      </c>
    </row>
    <row r="106" spans="1:32" hidden="1">
      <c r="A106" s="5" t="s">
        <v>493</v>
      </c>
      <c r="B106" s="6" t="s">
        <v>505</v>
      </c>
      <c r="C106" s="7" t="s">
        <v>33</v>
      </c>
      <c r="D106" s="7" t="s">
        <v>34</v>
      </c>
      <c r="E106" s="7" t="s">
        <v>53</v>
      </c>
      <c r="F106" s="7">
        <v>4834</v>
      </c>
      <c r="G106" s="7">
        <v>3300</v>
      </c>
      <c r="H106" s="7" t="s">
        <v>493</v>
      </c>
      <c r="I106" s="7" t="s">
        <v>513</v>
      </c>
      <c r="J106" s="7" t="s">
        <v>507</v>
      </c>
      <c r="K106" s="7" t="s">
        <v>515</v>
      </c>
      <c r="N106" s="7" t="s">
        <v>39</v>
      </c>
      <c r="O106" s="7" t="s">
        <v>516</v>
      </c>
      <c r="P106" s="7" t="s">
        <v>517</v>
      </c>
      <c r="Q106" s="7" t="s">
        <v>518</v>
      </c>
      <c r="R106" s="7" t="s">
        <v>1957</v>
      </c>
      <c r="T106" s="6" t="s">
        <v>527</v>
      </c>
      <c r="U106" s="6" t="s">
        <v>89</v>
      </c>
      <c r="V106" s="7" t="s">
        <v>62</v>
      </c>
      <c r="W106" s="6" t="s">
        <v>515</v>
      </c>
      <c r="Y106" s="7" t="s">
        <v>47</v>
      </c>
      <c r="Z106" s="7" t="s">
        <v>48</v>
      </c>
      <c r="AA106" s="8">
        <v>72</v>
      </c>
      <c r="AB106" s="8">
        <v>40.5</v>
      </c>
      <c r="AC106" s="8">
        <v>36.5</v>
      </c>
      <c r="AD106" s="8">
        <v>68</v>
      </c>
      <c r="AE106" s="9">
        <v>63.5</v>
      </c>
      <c r="AF106" s="6">
        <f t="shared" si="1"/>
        <v>280.5</v>
      </c>
    </row>
    <row r="107" spans="1:32" hidden="1">
      <c r="A107" s="5" t="s">
        <v>493</v>
      </c>
      <c r="B107" s="6" t="s">
        <v>505</v>
      </c>
      <c r="C107" s="7" t="s">
        <v>33</v>
      </c>
      <c r="D107" s="7" t="s">
        <v>34</v>
      </c>
      <c r="E107" s="7" t="s">
        <v>53</v>
      </c>
      <c r="F107" s="7">
        <v>4835</v>
      </c>
      <c r="G107" s="7">
        <v>3300</v>
      </c>
      <c r="H107" s="7" t="s">
        <v>493</v>
      </c>
      <c r="I107" s="7" t="s">
        <v>513</v>
      </c>
      <c r="J107" s="7" t="s">
        <v>507</v>
      </c>
      <c r="K107" s="7" t="s">
        <v>515</v>
      </c>
      <c r="N107" s="7" t="s">
        <v>39</v>
      </c>
      <c r="O107" s="7" t="s">
        <v>516</v>
      </c>
      <c r="P107" s="7" t="s">
        <v>517</v>
      </c>
      <c r="Q107" s="7" t="s">
        <v>518</v>
      </c>
      <c r="R107" s="7" t="s">
        <v>1957</v>
      </c>
      <c r="T107" s="6" t="s">
        <v>528</v>
      </c>
      <c r="U107" s="6" t="s">
        <v>50</v>
      </c>
      <c r="V107" s="7" t="s">
        <v>62</v>
      </c>
      <c r="W107" s="6" t="s">
        <v>515</v>
      </c>
      <c r="Y107" s="7" t="s">
        <v>47</v>
      </c>
      <c r="Z107" s="7" t="s">
        <v>48</v>
      </c>
      <c r="AA107" s="8">
        <v>57.5</v>
      </c>
      <c r="AB107" s="8">
        <v>30.5</v>
      </c>
      <c r="AF107" s="6">
        <f t="shared" si="1"/>
        <v>88</v>
      </c>
    </row>
    <row r="108" spans="1:32" hidden="1">
      <c r="A108" s="5" t="s">
        <v>493</v>
      </c>
      <c r="B108" s="6" t="s">
        <v>505</v>
      </c>
      <c r="C108" s="7" t="s">
        <v>33</v>
      </c>
      <c r="D108" s="7" t="s">
        <v>34</v>
      </c>
      <c r="E108" s="7" t="s">
        <v>53</v>
      </c>
      <c r="F108" s="7">
        <v>5113</v>
      </c>
      <c r="G108" s="7">
        <v>3300</v>
      </c>
      <c r="H108" s="7" t="s">
        <v>493</v>
      </c>
      <c r="I108" s="7" t="s">
        <v>506</v>
      </c>
      <c r="J108" s="7" t="s">
        <v>507</v>
      </c>
      <c r="K108" s="7" t="s">
        <v>508</v>
      </c>
      <c r="N108" s="7" t="s">
        <v>39</v>
      </c>
      <c r="O108" s="7" t="s">
        <v>509</v>
      </c>
      <c r="P108" s="7">
        <v>6303672254</v>
      </c>
      <c r="Q108" s="7" t="s">
        <v>172</v>
      </c>
      <c r="R108" s="7" t="s">
        <v>1958</v>
      </c>
      <c r="S108" s="6" t="s">
        <v>529</v>
      </c>
      <c r="U108" s="6" t="s">
        <v>50</v>
      </c>
      <c r="V108" s="7" t="s">
        <v>62</v>
      </c>
      <c r="W108" s="6" t="s">
        <v>508</v>
      </c>
      <c r="Y108" s="7" t="s">
        <v>47</v>
      </c>
      <c r="Z108" s="7" t="s">
        <v>48</v>
      </c>
      <c r="AA108" s="8">
        <v>49.5</v>
      </c>
      <c r="AB108" s="8">
        <v>43.5</v>
      </c>
      <c r="AC108" s="8">
        <v>50</v>
      </c>
      <c r="AD108" s="8">
        <v>39.5</v>
      </c>
      <c r="AE108" s="9">
        <v>50</v>
      </c>
      <c r="AF108" s="6">
        <f t="shared" si="1"/>
        <v>232.5</v>
      </c>
    </row>
    <row r="109" spans="1:32" hidden="1">
      <c r="A109" s="5" t="s">
        <v>493</v>
      </c>
      <c r="B109" s="6" t="s">
        <v>505</v>
      </c>
      <c r="C109" s="7" t="s">
        <v>33</v>
      </c>
      <c r="D109" s="7" t="s">
        <v>34</v>
      </c>
      <c r="E109" s="7" t="s">
        <v>53</v>
      </c>
      <c r="F109" s="7">
        <v>5114</v>
      </c>
      <c r="G109" s="7">
        <v>3300</v>
      </c>
      <c r="H109" s="7" t="s">
        <v>493</v>
      </c>
      <c r="I109" s="7" t="s">
        <v>506</v>
      </c>
      <c r="J109" s="7" t="s">
        <v>507</v>
      </c>
      <c r="K109" s="7" t="s">
        <v>508</v>
      </c>
      <c r="N109" s="7" t="s">
        <v>39</v>
      </c>
      <c r="O109" s="7" t="s">
        <v>509</v>
      </c>
      <c r="P109" s="7">
        <v>6303672254</v>
      </c>
      <c r="Q109" s="7" t="s">
        <v>172</v>
      </c>
      <c r="R109" s="7" t="s">
        <v>1957</v>
      </c>
      <c r="T109" s="6" t="s">
        <v>530</v>
      </c>
      <c r="U109" s="6" t="s">
        <v>75</v>
      </c>
      <c r="V109" s="7" t="s">
        <v>62</v>
      </c>
      <c r="W109" s="6" t="s">
        <v>508</v>
      </c>
      <c r="Y109" s="7" t="s">
        <v>47</v>
      </c>
      <c r="Z109" s="7" t="s">
        <v>48</v>
      </c>
      <c r="AA109" s="8">
        <v>79</v>
      </c>
      <c r="AB109" s="8">
        <v>78</v>
      </c>
      <c r="AC109" s="8">
        <v>78.5</v>
      </c>
      <c r="AD109" s="8">
        <v>68.5</v>
      </c>
      <c r="AE109" s="9">
        <v>64</v>
      </c>
      <c r="AF109" s="6">
        <f t="shared" si="1"/>
        <v>368</v>
      </c>
    </row>
    <row r="110" spans="1:32" hidden="1">
      <c r="A110" s="5" t="s">
        <v>493</v>
      </c>
      <c r="B110" s="6" t="s">
        <v>505</v>
      </c>
      <c r="C110" s="7" t="s">
        <v>33</v>
      </c>
      <c r="D110" s="7" t="s">
        <v>34</v>
      </c>
      <c r="E110" s="7" t="s">
        <v>53</v>
      </c>
      <c r="F110" s="7">
        <v>5115</v>
      </c>
      <c r="G110" s="7">
        <v>3300</v>
      </c>
      <c r="H110" s="7" t="s">
        <v>493</v>
      </c>
      <c r="I110" s="7" t="s">
        <v>506</v>
      </c>
      <c r="J110" s="7" t="s">
        <v>507</v>
      </c>
      <c r="K110" s="7" t="s">
        <v>508</v>
      </c>
      <c r="N110" s="7" t="s">
        <v>39</v>
      </c>
      <c r="O110" s="7" t="s">
        <v>509</v>
      </c>
      <c r="P110" s="7">
        <v>6303672254</v>
      </c>
      <c r="Q110" s="7" t="s">
        <v>172</v>
      </c>
      <c r="R110" s="7" t="s">
        <v>1957</v>
      </c>
      <c r="T110" s="6" t="s">
        <v>531</v>
      </c>
      <c r="U110" s="6" t="s">
        <v>75</v>
      </c>
      <c r="V110" s="7" t="s">
        <v>62</v>
      </c>
      <c r="W110" s="6" t="s">
        <v>508</v>
      </c>
      <c r="Y110" s="7" t="s">
        <v>47</v>
      </c>
      <c r="Z110" s="7" t="s">
        <v>48</v>
      </c>
      <c r="AA110" s="8">
        <v>80</v>
      </c>
      <c r="AB110" s="8">
        <v>80</v>
      </c>
      <c r="AC110" s="8">
        <v>73</v>
      </c>
      <c r="AD110" s="8">
        <v>78.5</v>
      </c>
      <c r="AE110" s="9">
        <v>59</v>
      </c>
      <c r="AF110" s="6">
        <f t="shared" si="1"/>
        <v>370.5</v>
      </c>
    </row>
    <row r="111" spans="1:32" hidden="1">
      <c r="A111" s="5" t="s">
        <v>493</v>
      </c>
      <c r="B111" s="6" t="s">
        <v>505</v>
      </c>
      <c r="C111" s="7" t="s">
        <v>33</v>
      </c>
      <c r="D111" s="7" t="s">
        <v>34</v>
      </c>
      <c r="E111" s="7" t="s">
        <v>53</v>
      </c>
      <c r="F111" s="7">
        <v>5116</v>
      </c>
      <c r="G111" s="7">
        <v>3300</v>
      </c>
      <c r="H111" s="7" t="s">
        <v>493</v>
      </c>
      <c r="I111" s="7" t="s">
        <v>506</v>
      </c>
      <c r="J111" s="7" t="s">
        <v>507</v>
      </c>
      <c r="K111" s="7" t="s">
        <v>508</v>
      </c>
      <c r="N111" s="7" t="s">
        <v>39</v>
      </c>
      <c r="O111" s="7" t="s">
        <v>509</v>
      </c>
      <c r="P111" s="7">
        <v>6303672254</v>
      </c>
      <c r="Q111" s="7" t="s">
        <v>172</v>
      </c>
      <c r="R111" s="7" t="s">
        <v>1957</v>
      </c>
      <c r="T111" s="6" t="s">
        <v>532</v>
      </c>
      <c r="U111" s="6" t="s">
        <v>44</v>
      </c>
      <c r="V111" s="7" t="s">
        <v>62</v>
      </c>
      <c r="W111" s="6" t="s">
        <v>508</v>
      </c>
      <c r="Y111" s="7" t="s">
        <v>47</v>
      </c>
      <c r="Z111" s="7" t="s">
        <v>48</v>
      </c>
      <c r="AA111" s="8">
        <v>76.5</v>
      </c>
      <c r="AB111" s="8">
        <v>68.5</v>
      </c>
      <c r="AC111" s="8">
        <v>62</v>
      </c>
      <c r="AD111" s="8">
        <v>58.5</v>
      </c>
      <c r="AE111" s="9">
        <v>67</v>
      </c>
      <c r="AF111" s="6">
        <f t="shared" si="1"/>
        <v>332.5</v>
      </c>
    </row>
    <row r="112" spans="1:32" hidden="1">
      <c r="A112" s="5" t="s">
        <v>493</v>
      </c>
      <c r="B112" s="6" t="s">
        <v>505</v>
      </c>
      <c r="C112" s="7" t="s">
        <v>33</v>
      </c>
      <c r="D112" s="7" t="s">
        <v>34</v>
      </c>
      <c r="E112" s="7" t="s">
        <v>53</v>
      </c>
      <c r="F112" s="7">
        <v>5117</v>
      </c>
      <c r="G112" s="7">
        <v>3300</v>
      </c>
      <c r="H112" s="7" t="s">
        <v>493</v>
      </c>
      <c r="I112" s="7" t="s">
        <v>506</v>
      </c>
      <c r="J112" s="7" t="s">
        <v>507</v>
      </c>
      <c r="K112" s="7" t="s">
        <v>508</v>
      </c>
      <c r="N112" s="7" t="s">
        <v>39</v>
      </c>
      <c r="O112" s="7" t="s">
        <v>509</v>
      </c>
      <c r="P112" s="7">
        <v>6303672254</v>
      </c>
      <c r="Q112" s="7" t="s">
        <v>172</v>
      </c>
      <c r="R112" s="7" t="s">
        <v>1957</v>
      </c>
      <c r="T112" s="6" t="s">
        <v>533</v>
      </c>
      <c r="U112" s="6" t="s">
        <v>50</v>
      </c>
      <c r="V112" s="7" t="s">
        <v>62</v>
      </c>
      <c r="W112" s="6" t="s">
        <v>508</v>
      </c>
      <c r="Y112" s="7" t="s">
        <v>47</v>
      </c>
      <c r="Z112" s="7" t="s">
        <v>48</v>
      </c>
      <c r="AA112" s="8">
        <v>60.5</v>
      </c>
      <c r="AB112" s="8">
        <v>39.5</v>
      </c>
      <c r="AC112" s="8">
        <v>67</v>
      </c>
      <c r="AF112" s="6">
        <f t="shared" si="1"/>
        <v>167</v>
      </c>
    </row>
    <row r="113" spans="1:32" hidden="1">
      <c r="A113" s="5" t="s">
        <v>493</v>
      </c>
      <c r="B113" s="6" t="s">
        <v>534</v>
      </c>
      <c r="C113" s="7" t="s">
        <v>33</v>
      </c>
      <c r="D113" s="7" t="s">
        <v>34</v>
      </c>
      <c r="E113" s="7" t="s">
        <v>53</v>
      </c>
      <c r="F113" s="7">
        <v>3857</v>
      </c>
      <c r="G113" s="7">
        <v>3300</v>
      </c>
      <c r="H113" s="7" t="s">
        <v>493</v>
      </c>
      <c r="I113" s="7" t="s">
        <v>535</v>
      </c>
      <c r="J113" s="7" t="s">
        <v>507</v>
      </c>
      <c r="K113" s="7" t="s">
        <v>508</v>
      </c>
      <c r="N113" s="7" t="s">
        <v>39</v>
      </c>
      <c r="O113" s="7" t="s">
        <v>509</v>
      </c>
      <c r="P113" s="7">
        <v>6303672254</v>
      </c>
      <c r="Q113" s="7" t="s">
        <v>172</v>
      </c>
      <c r="R113" s="7" t="s">
        <v>1957</v>
      </c>
      <c r="T113" s="6" t="s">
        <v>536</v>
      </c>
      <c r="U113" s="6" t="s">
        <v>44</v>
      </c>
      <c r="V113" s="7" t="s">
        <v>62</v>
      </c>
      <c r="W113" s="6" t="s">
        <v>508</v>
      </c>
      <c r="X113" s="7" t="s">
        <v>537</v>
      </c>
      <c r="Y113" s="7" t="s">
        <v>47</v>
      </c>
      <c r="Z113" s="7" t="s">
        <v>48</v>
      </c>
      <c r="AA113" s="8">
        <v>66</v>
      </c>
      <c r="AB113" s="8">
        <v>70</v>
      </c>
      <c r="AC113" s="8">
        <v>76</v>
      </c>
      <c r="AD113" s="8">
        <v>64.5</v>
      </c>
      <c r="AE113" s="9">
        <v>66.5</v>
      </c>
      <c r="AF113" s="6">
        <f t="shared" si="1"/>
        <v>343</v>
      </c>
    </row>
    <row r="114" spans="1:32" hidden="1">
      <c r="A114" s="5" t="s">
        <v>493</v>
      </c>
      <c r="B114" s="6" t="s">
        <v>534</v>
      </c>
      <c r="C114" s="7" t="s">
        <v>33</v>
      </c>
      <c r="D114" s="7" t="s">
        <v>34</v>
      </c>
      <c r="E114" s="7" t="s">
        <v>53</v>
      </c>
      <c r="F114" s="7">
        <v>3858</v>
      </c>
      <c r="G114" s="7">
        <v>3300</v>
      </c>
      <c r="H114" s="7" t="s">
        <v>493</v>
      </c>
      <c r="I114" s="7" t="s">
        <v>535</v>
      </c>
      <c r="J114" s="7" t="s">
        <v>507</v>
      </c>
      <c r="K114" s="7" t="s">
        <v>508</v>
      </c>
      <c r="N114" s="7" t="s">
        <v>39</v>
      </c>
      <c r="O114" s="7" t="s">
        <v>509</v>
      </c>
      <c r="P114" s="7">
        <v>6303672254</v>
      </c>
      <c r="Q114" s="7" t="s">
        <v>172</v>
      </c>
      <c r="R114" s="7" t="s">
        <v>1957</v>
      </c>
      <c r="T114" s="6" t="s">
        <v>538</v>
      </c>
      <c r="U114" s="6" t="s">
        <v>44</v>
      </c>
      <c r="V114" s="7" t="s">
        <v>62</v>
      </c>
      <c r="W114" s="6" t="s">
        <v>508</v>
      </c>
      <c r="X114" s="7" t="s">
        <v>537</v>
      </c>
      <c r="Y114" s="7" t="s">
        <v>47</v>
      </c>
      <c r="Z114" s="7" t="s">
        <v>48</v>
      </c>
      <c r="AA114" s="8">
        <v>77.5</v>
      </c>
      <c r="AB114" s="8">
        <v>64.5</v>
      </c>
      <c r="AC114" s="8">
        <v>73.5</v>
      </c>
      <c r="AD114" s="8">
        <v>64.5</v>
      </c>
      <c r="AE114" s="9">
        <v>59.5</v>
      </c>
      <c r="AF114" s="6">
        <f t="shared" si="1"/>
        <v>339.5</v>
      </c>
    </row>
    <row r="115" spans="1:32" hidden="1">
      <c r="A115" s="5" t="s">
        <v>493</v>
      </c>
      <c r="B115" s="6" t="s">
        <v>539</v>
      </c>
      <c r="C115" s="7" t="s">
        <v>33</v>
      </c>
      <c r="D115" s="7" t="s">
        <v>34</v>
      </c>
      <c r="E115" s="7" t="s">
        <v>53</v>
      </c>
      <c r="F115" s="7">
        <v>5102</v>
      </c>
      <c r="G115" s="7">
        <v>3300</v>
      </c>
      <c r="H115" s="7" t="s">
        <v>493</v>
      </c>
      <c r="I115" s="7" t="s">
        <v>540</v>
      </c>
      <c r="J115" s="7" t="s">
        <v>541</v>
      </c>
      <c r="K115" s="7" t="s">
        <v>542</v>
      </c>
      <c r="N115" s="7" t="s">
        <v>39</v>
      </c>
      <c r="O115" s="7" t="s">
        <v>543</v>
      </c>
      <c r="P115" s="7">
        <v>6302112634</v>
      </c>
      <c r="Q115" s="7" t="s">
        <v>172</v>
      </c>
      <c r="R115" s="7" t="s">
        <v>1958</v>
      </c>
      <c r="S115" s="6" t="s">
        <v>544</v>
      </c>
      <c r="U115" s="6" t="s">
        <v>255</v>
      </c>
      <c r="V115" s="7" t="s">
        <v>62</v>
      </c>
      <c r="W115" s="6" t="s">
        <v>545</v>
      </c>
      <c r="Y115" s="7" t="s">
        <v>47</v>
      </c>
      <c r="Z115" s="7" t="s">
        <v>48</v>
      </c>
      <c r="AA115" s="8">
        <v>41.5</v>
      </c>
      <c r="AB115" s="8">
        <v>50</v>
      </c>
      <c r="AC115" s="8">
        <v>45</v>
      </c>
      <c r="AD115" s="8">
        <v>49</v>
      </c>
      <c r="AE115" s="11">
        <v>38</v>
      </c>
      <c r="AF115" s="6">
        <f t="shared" si="1"/>
        <v>223.5</v>
      </c>
    </row>
    <row r="116" spans="1:32" hidden="1">
      <c r="A116" s="5" t="s">
        <v>493</v>
      </c>
      <c r="B116" s="6" t="s">
        <v>539</v>
      </c>
      <c r="C116" s="7" t="s">
        <v>33</v>
      </c>
      <c r="D116" s="7" t="s">
        <v>34</v>
      </c>
      <c r="E116" s="7" t="s">
        <v>53</v>
      </c>
      <c r="F116" s="7">
        <v>5103</v>
      </c>
      <c r="G116" s="7">
        <v>3300</v>
      </c>
      <c r="H116" s="7" t="s">
        <v>493</v>
      </c>
      <c r="I116" s="7" t="s">
        <v>540</v>
      </c>
      <c r="J116" s="7" t="s">
        <v>541</v>
      </c>
      <c r="K116" s="7" t="s">
        <v>542</v>
      </c>
      <c r="N116" s="7" t="s">
        <v>39</v>
      </c>
      <c r="O116" s="7" t="s">
        <v>543</v>
      </c>
      <c r="P116" s="7">
        <v>6302112634</v>
      </c>
      <c r="Q116" s="7" t="s">
        <v>172</v>
      </c>
      <c r="R116" s="7" t="s">
        <v>1957</v>
      </c>
      <c r="T116" s="6" t="s">
        <v>546</v>
      </c>
      <c r="U116" s="6" t="s">
        <v>89</v>
      </c>
      <c r="V116" s="7" t="s">
        <v>62</v>
      </c>
      <c r="W116" s="6" t="s">
        <v>545</v>
      </c>
      <c r="Y116" s="7" t="s">
        <v>47</v>
      </c>
      <c r="Z116" s="7" t="s">
        <v>48</v>
      </c>
      <c r="AA116" s="8">
        <v>65.5</v>
      </c>
      <c r="AB116" s="8">
        <v>73.5</v>
      </c>
      <c r="AC116" s="8">
        <v>61.5</v>
      </c>
      <c r="AD116" s="15">
        <v>74.5</v>
      </c>
      <c r="AE116" s="9">
        <v>62</v>
      </c>
      <c r="AF116" s="6">
        <f t="shared" si="1"/>
        <v>337</v>
      </c>
    </row>
    <row r="117" spans="1:32" hidden="1">
      <c r="A117" s="5" t="s">
        <v>493</v>
      </c>
      <c r="B117" s="6" t="s">
        <v>539</v>
      </c>
      <c r="C117" s="7" t="s">
        <v>33</v>
      </c>
      <c r="D117" s="7" t="s">
        <v>34</v>
      </c>
      <c r="E117" s="7" t="s">
        <v>53</v>
      </c>
      <c r="F117" s="7">
        <v>5104</v>
      </c>
      <c r="G117" s="7">
        <v>3300</v>
      </c>
      <c r="H117" s="7" t="s">
        <v>493</v>
      </c>
      <c r="I117" s="7" t="s">
        <v>540</v>
      </c>
      <c r="J117" s="7" t="s">
        <v>541</v>
      </c>
      <c r="K117" s="7" t="s">
        <v>542</v>
      </c>
      <c r="N117" s="7" t="s">
        <v>39</v>
      </c>
      <c r="O117" s="7" t="s">
        <v>543</v>
      </c>
      <c r="P117" s="7">
        <v>6302112634</v>
      </c>
      <c r="Q117" s="7" t="s">
        <v>172</v>
      </c>
      <c r="R117" s="7" t="s">
        <v>1957</v>
      </c>
      <c r="T117" s="6" t="s">
        <v>547</v>
      </c>
      <c r="U117" s="6" t="s">
        <v>50</v>
      </c>
      <c r="V117" s="7" t="s">
        <v>62</v>
      </c>
      <c r="W117" s="6" t="s">
        <v>545</v>
      </c>
      <c r="Y117" s="7" t="s">
        <v>47</v>
      </c>
      <c r="Z117" s="7" t="s">
        <v>48</v>
      </c>
      <c r="AA117" s="8">
        <v>77</v>
      </c>
      <c r="AB117" s="8">
        <v>59</v>
      </c>
      <c r="AC117" s="8">
        <v>32</v>
      </c>
      <c r="AD117" s="8">
        <v>43.5</v>
      </c>
      <c r="AE117" s="9">
        <v>45.5</v>
      </c>
      <c r="AF117" s="6">
        <f t="shared" si="1"/>
        <v>257</v>
      </c>
    </row>
    <row r="118" spans="1:32" hidden="1">
      <c r="A118" s="5" t="s">
        <v>493</v>
      </c>
      <c r="B118" s="6" t="s">
        <v>539</v>
      </c>
      <c r="C118" s="7" t="s">
        <v>33</v>
      </c>
      <c r="D118" s="7" t="s">
        <v>34</v>
      </c>
      <c r="E118" s="7" t="s">
        <v>53</v>
      </c>
      <c r="F118" s="7">
        <v>5105</v>
      </c>
      <c r="G118" s="7">
        <v>3300</v>
      </c>
      <c r="H118" s="7" t="s">
        <v>493</v>
      </c>
      <c r="I118" s="7" t="s">
        <v>540</v>
      </c>
      <c r="J118" s="7" t="s">
        <v>541</v>
      </c>
      <c r="K118" s="7" t="s">
        <v>542</v>
      </c>
      <c r="N118" s="7" t="s">
        <v>39</v>
      </c>
      <c r="O118" s="7" t="s">
        <v>543</v>
      </c>
      <c r="P118" s="7">
        <v>6302112634</v>
      </c>
      <c r="Q118" s="7" t="s">
        <v>172</v>
      </c>
      <c r="R118" s="7" t="s">
        <v>1957</v>
      </c>
      <c r="T118" s="6" t="s">
        <v>548</v>
      </c>
      <c r="U118" s="6" t="s">
        <v>50</v>
      </c>
      <c r="V118" s="7" t="s">
        <v>62</v>
      </c>
      <c r="W118" s="6" t="s">
        <v>545</v>
      </c>
      <c r="Y118" s="7" t="s">
        <v>47</v>
      </c>
      <c r="Z118" s="7" t="s">
        <v>48</v>
      </c>
      <c r="AA118" s="8">
        <v>79</v>
      </c>
      <c r="AB118" s="8">
        <v>70</v>
      </c>
      <c r="AC118" s="8">
        <v>70</v>
      </c>
      <c r="AD118" s="8">
        <v>70</v>
      </c>
      <c r="AE118" s="9">
        <v>72</v>
      </c>
      <c r="AF118" s="6">
        <f t="shared" si="1"/>
        <v>361</v>
      </c>
    </row>
    <row r="119" spans="1:32" hidden="1">
      <c r="A119" s="5" t="s">
        <v>493</v>
      </c>
      <c r="B119" s="6" t="s">
        <v>539</v>
      </c>
      <c r="C119" s="7" t="s">
        <v>33</v>
      </c>
      <c r="D119" s="7" t="s">
        <v>34</v>
      </c>
      <c r="E119" s="7" t="s">
        <v>53</v>
      </c>
      <c r="F119" s="7">
        <v>5106</v>
      </c>
      <c r="G119" s="7">
        <v>3300</v>
      </c>
      <c r="H119" s="7" t="s">
        <v>493</v>
      </c>
      <c r="I119" s="7" t="s">
        <v>540</v>
      </c>
      <c r="J119" s="7" t="s">
        <v>541</v>
      </c>
      <c r="K119" s="7" t="s">
        <v>542</v>
      </c>
      <c r="N119" s="7" t="s">
        <v>39</v>
      </c>
      <c r="O119" s="7" t="s">
        <v>543</v>
      </c>
      <c r="P119" s="7">
        <v>6302112634</v>
      </c>
      <c r="Q119" s="7" t="s">
        <v>172</v>
      </c>
      <c r="R119" s="7" t="s">
        <v>1957</v>
      </c>
      <c r="T119" s="6" t="s">
        <v>549</v>
      </c>
      <c r="U119" s="6" t="s">
        <v>50</v>
      </c>
      <c r="V119" s="7" t="s">
        <v>62</v>
      </c>
      <c r="W119" s="6" t="s">
        <v>545</v>
      </c>
      <c r="Y119" s="7" t="s">
        <v>47</v>
      </c>
      <c r="Z119" s="7" t="s">
        <v>48</v>
      </c>
      <c r="AA119" s="8">
        <v>78</v>
      </c>
      <c r="AB119" s="8">
        <v>67</v>
      </c>
      <c r="AC119" s="8">
        <v>72.5</v>
      </c>
      <c r="AD119" s="8">
        <v>73</v>
      </c>
      <c r="AE119" s="9">
        <v>75</v>
      </c>
      <c r="AF119" s="6">
        <f t="shared" si="1"/>
        <v>365.5</v>
      </c>
    </row>
    <row r="120" spans="1:32" hidden="1">
      <c r="A120" s="5" t="s">
        <v>493</v>
      </c>
      <c r="B120" s="6" t="s">
        <v>539</v>
      </c>
      <c r="C120" s="7" t="s">
        <v>33</v>
      </c>
      <c r="D120" s="7" t="s">
        <v>34</v>
      </c>
      <c r="E120" s="7" t="s">
        <v>53</v>
      </c>
      <c r="F120" s="7">
        <v>5107</v>
      </c>
      <c r="G120" s="7">
        <v>3300</v>
      </c>
      <c r="H120" s="7" t="s">
        <v>493</v>
      </c>
      <c r="I120" s="7" t="s">
        <v>540</v>
      </c>
      <c r="J120" s="7" t="s">
        <v>541</v>
      </c>
      <c r="K120" s="7" t="s">
        <v>542</v>
      </c>
      <c r="N120" s="7" t="s">
        <v>39</v>
      </c>
      <c r="O120" s="7" t="s">
        <v>543</v>
      </c>
      <c r="P120" s="7">
        <v>6302112634</v>
      </c>
      <c r="Q120" s="7" t="s">
        <v>172</v>
      </c>
      <c r="R120" s="7" t="s">
        <v>1957</v>
      </c>
      <c r="T120" s="6" t="s">
        <v>550</v>
      </c>
      <c r="U120" s="6" t="s">
        <v>50</v>
      </c>
      <c r="V120" s="7" t="s">
        <v>62</v>
      </c>
      <c r="W120" s="6" t="s">
        <v>545</v>
      </c>
      <c r="Y120" s="7" t="s">
        <v>47</v>
      </c>
      <c r="Z120" s="7" t="s">
        <v>48</v>
      </c>
      <c r="AA120" s="8">
        <v>53</v>
      </c>
      <c r="AE120" s="9">
        <v>66</v>
      </c>
      <c r="AF120" s="6">
        <f t="shared" si="1"/>
        <v>119</v>
      </c>
    </row>
    <row r="121" spans="1:32" hidden="1">
      <c r="A121" s="5" t="s">
        <v>493</v>
      </c>
      <c r="B121" s="6" t="s">
        <v>539</v>
      </c>
      <c r="C121" s="7" t="s">
        <v>33</v>
      </c>
      <c r="D121" s="7" t="s">
        <v>34</v>
      </c>
      <c r="E121" s="7" t="s">
        <v>53</v>
      </c>
      <c r="F121" s="7">
        <v>5108</v>
      </c>
      <c r="G121" s="7">
        <v>3300</v>
      </c>
      <c r="H121" s="7" t="s">
        <v>493</v>
      </c>
      <c r="I121" s="7" t="s">
        <v>540</v>
      </c>
      <c r="J121" s="7" t="s">
        <v>541</v>
      </c>
      <c r="K121" s="7" t="s">
        <v>542</v>
      </c>
      <c r="N121" s="7" t="s">
        <v>39</v>
      </c>
      <c r="O121" s="7" t="s">
        <v>543</v>
      </c>
      <c r="P121" s="7">
        <v>6302112634</v>
      </c>
      <c r="Q121" s="7" t="s">
        <v>172</v>
      </c>
      <c r="R121" s="7" t="s">
        <v>1957</v>
      </c>
      <c r="T121" s="6" t="s">
        <v>551</v>
      </c>
      <c r="U121" s="6" t="s">
        <v>50</v>
      </c>
      <c r="V121" s="7" t="s">
        <v>62</v>
      </c>
      <c r="W121" s="6" t="s">
        <v>545</v>
      </c>
      <c r="Y121" s="7" t="s">
        <v>47</v>
      </c>
      <c r="Z121" s="7" t="s">
        <v>48</v>
      </c>
      <c r="AA121" s="8">
        <v>78</v>
      </c>
      <c r="AB121" s="8">
        <v>60</v>
      </c>
      <c r="AC121" s="8">
        <v>78</v>
      </c>
      <c r="AD121" s="8">
        <v>71.5</v>
      </c>
      <c r="AE121" s="9">
        <v>45.5</v>
      </c>
      <c r="AF121" s="6">
        <f t="shared" si="1"/>
        <v>333</v>
      </c>
    </row>
    <row r="122" spans="1:32" hidden="1">
      <c r="A122" s="5" t="s">
        <v>493</v>
      </c>
      <c r="B122" s="6" t="s">
        <v>539</v>
      </c>
      <c r="C122" s="7" t="s">
        <v>33</v>
      </c>
      <c r="D122" s="7" t="s">
        <v>34</v>
      </c>
      <c r="E122" s="7" t="s">
        <v>53</v>
      </c>
      <c r="F122" s="7">
        <v>5109</v>
      </c>
      <c r="G122" s="7">
        <v>3300</v>
      </c>
      <c r="H122" s="7" t="s">
        <v>493</v>
      </c>
      <c r="I122" s="7" t="s">
        <v>540</v>
      </c>
      <c r="J122" s="7" t="s">
        <v>541</v>
      </c>
      <c r="K122" s="7" t="s">
        <v>542</v>
      </c>
      <c r="N122" s="7" t="s">
        <v>39</v>
      </c>
      <c r="O122" s="7" t="s">
        <v>543</v>
      </c>
      <c r="P122" s="7">
        <v>6302112634</v>
      </c>
      <c r="Q122" s="7" t="s">
        <v>172</v>
      </c>
      <c r="R122" s="7" t="s">
        <v>1957</v>
      </c>
      <c r="T122" s="6" t="s">
        <v>552</v>
      </c>
      <c r="U122" s="6" t="s">
        <v>50</v>
      </c>
      <c r="V122" s="7" t="s">
        <v>62</v>
      </c>
      <c r="W122" s="6" t="s">
        <v>545</v>
      </c>
      <c r="Y122" s="7" t="s">
        <v>47</v>
      </c>
      <c r="Z122" s="7" t="s">
        <v>48</v>
      </c>
      <c r="AA122" s="8">
        <v>74.5</v>
      </c>
      <c r="AB122" s="8">
        <v>55</v>
      </c>
      <c r="AC122" s="8">
        <v>45</v>
      </c>
      <c r="AD122" s="8">
        <v>34.5</v>
      </c>
      <c r="AE122" s="9">
        <v>72</v>
      </c>
      <c r="AF122" s="6">
        <f t="shared" si="1"/>
        <v>281</v>
      </c>
    </row>
    <row r="123" spans="1:32" ht="15.75" hidden="1">
      <c r="A123" s="5" t="s">
        <v>493</v>
      </c>
      <c r="B123" s="6" t="s">
        <v>539</v>
      </c>
      <c r="C123" s="7" t="s">
        <v>33</v>
      </c>
      <c r="D123" s="7" t="s">
        <v>34</v>
      </c>
      <c r="E123" s="7" t="s">
        <v>53</v>
      </c>
      <c r="F123" s="7">
        <v>5110</v>
      </c>
      <c r="G123" s="7">
        <v>3300</v>
      </c>
      <c r="H123" s="7" t="s">
        <v>493</v>
      </c>
      <c r="I123" s="7" t="s">
        <v>540</v>
      </c>
      <c r="J123" s="7" t="s">
        <v>541</v>
      </c>
      <c r="K123" s="7" t="s">
        <v>542</v>
      </c>
      <c r="N123" s="7" t="s">
        <v>39</v>
      </c>
      <c r="O123" s="7" t="s">
        <v>543</v>
      </c>
      <c r="P123" s="7">
        <v>6302112634</v>
      </c>
      <c r="Q123" s="7" t="s">
        <v>172</v>
      </c>
      <c r="R123" s="7" t="s">
        <v>1957</v>
      </c>
      <c r="T123" s="6" t="s">
        <v>553</v>
      </c>
      <c r="U123" s="6" t="s">
        <v>44</v>
      </c>
      <c r="V123" s="7" t="s">
        <v>62</v>
      </c>
      <c r="W123" s="6" t="s">
        <v>545</v>
      </c>
      <c r="Y123" s="7" t="s">
        <v>47</v>
      </c>
      <c r="Z123" s="7" t="s">
        <v>48</v>
      </c>
      <c r="AA123" s="8">
        <v>42.5</v>
      </c>
      <c r="AB123" s="8">
        <v>46.5</v>
      </c>
      <c r="AE123" s="16"/>
      <c r="AF123" s="6">
        <f t="shared" si="1"/>
        <v>89</v>
      </c>
    </row>
    <row r="124" spans="1:32" ht="15.75" hidden="1">
      <c r="A124" s="5" t="s">
        <v>554</v>
      </c>
      <c r="B124" s="6" t="s">
        <v>555</v>
      </c>
      <c r="C124" s="7" t="s">
        <v>33</v>
      </c>
      <c r="D124" s="7" t="s">
        <v>34</v>
      </c>
      <c r="E124" s="7" t="s">
        <v>122</v>
      </c>
      <c r="F124" s="7">
        <v>4825</v>
      </c>
      <c r="G124" s="7">
        <v>8913</v>
      </c>
      <c r="H124" s="7" t="s">
        <v>554</v>
      </c>
      <c r="I124" s="7" t="s">
        <v>556</v>
      </c>
      <c r="J124" s="7" t="s">
        <v>557</v>
      </c>
      <c r="K124" s="7" t="s">
        <v>558</v>
      </c>
      <c r="N124" s="7" t="s">
        <v>39</v>
      </c>
      <c r="O124" s="7" t="s">
        <v>559</v>
      </c>
      <c r="P124" s="7" t="s">
        <v>560</v>
      </c>
      <c r="Q124" s="7" t="s">
        <v>561</v>
      </c>
      <c r="R124" s="7" t="s">
        <v>1957</v>
      </c>
      <c r="T124" s="6" t="s">
        <v>562</v>
      </c>
      <c r="U124" s="6" t="s">
        <v>75</v>
      </c>
      <c r="V124" s="7" t="s">
        <v>45</v>
      </c>
      <c r="W124" s="6" t="s">
        <v>558</v>
      </c>
      <c r="Y124" s="7" t="s">
        <v>141</v>
      </c>
      <c r="Z124" s="7" t="s">
        <v>48</v>
      </c>
      <c r="AA124" s="8">
        <v>75</v>
      </c>
      <c r="AB124" s="8">
        <v>49</v>
      </c>
      <c r="AE124" s="16"/>
      <c r="AF124" s="6">
        <f t="shared" si="1"/>
        <v>124</v>
      </c>
    </row>
    <row r="125" spans="1:32" ht="15.75" hidden="1">
      <c r="A125" s="5" t="s">
        <v>554</v>
      </c>
      <c r="B125" s="6" t="s">
        <v>563</v>
      </c>
      <c r="C125" s="7" t="s">
        <v>33</v>
      </c>
      <c r="D125" s="7" t="s">
        <v>34</v>
      </c>
      <c r="E125" s="7" t="s">
        <v>122</v>
      </c>
      <c r="F125" s="7">
        <v>4478</v>
      </c>
      <c r="G125" s="7">
        <v>8913</v>
      </c>
      <c r="H125" s="7" t="s">
        <v>554</v>
      </c>
      <c r="I125" s="7" t="s">
        <v>556</v>
      </c>
      <c r="J125" s="7" t="s">
        <v>557</v>
      </c>
      <c r="K125" s="7" t="s">
        <v>558</v>
      </c>
      <c r="N125" s="7" t="s">
        <v>39</v>
      </c>
      <c r="O125" s="7" t="s">
        <v>559</v>
      </c>
      <c r="P125" s="7" t="s">
        <v>560</v>
      </c>
      <c r="Q125" s="7" t="s">
        <v>564</v>
      </c>
      <c r="R125" s="7" t="s">
        <v>1957</v>
      </c>
      <c r="T125" s="6" t="s">
        <v>565</v>
      </c>
      <c r="U125" s="6" t="s">
        <v>50</v>
      </c>
      <c r="V125" s="7" t="s">
        <v>45</v>
      </c>
      <c r="W125" s="6" t="s">
        <v>558</v>
      </c>
      <c r="Y125" s="7" t="s">
        <v>141</v>
      </c>
      <c r="Z125" s="7" t="s">
        <v>48</v>
      </c>
      <c r="AA125" s="8">
        <v>75</v>
      </c>
      <c r="AE125" s="17"/>
      <c r="AF125" s="6">
        <f t="shared" si="1"/>
        <v>75</v>
      </c>
    </row>
    <row r="126" spans="1:32" hidden="1">
      <c r="A126" s="5" t="s">
        <v>566</v>
      </c>
      <c r="B126" s="6" t="s">
        <v>567</v>
      </c>
      <c r="C126" s="7" t="s">
        <v>33</v>
      </c>
      <c r="D126" s="7" t="s">
        <v>34</v>
      </c>
      <c r="E126" s="7" t="s">
        <v>35</v>
      </c>
      <c r="F126" s="7">
        <v>5709</v>
      </c>
      <c r="G126" s="7">
        <v>2500</v>
      </c>
      <c r="H126" s="7" t="s">
        <v>566</v>
      </c>
      <c r="I126" s="7" t="s">
        <v>568</v>
      </c>
      <c r="J126" s="7" t="s">
        <v>569</v>
      </c>
      <c r="K126" s="7" t="s">
        <v>570</v>
      </c>
      <c r="N126" s="7" t="s">
        <v>39</v>
      </c>
      <c r="O126" s="7" t="s">
        <v>571</v>
      </c>
      <c r="P126" s="7">
        <v>304929333</v>
      </c>
      <c r="Q126" s="7" t="s">
        <v>572</v>
      </c>
      <c r="R126" s="7" t="s">
        <v>1957</v>
      </c>
      <c r="T126" s="6" t="s">
        <v>573</v>
      </c>
      <c r="U126" s="6" t="s">
        <v>44</v>
      </c>
      <c r="V126" s="7" t="s">
        <v>62</v>
      </c>
      <c r="W126" s="6" t="s">
        <v>570</v>
      </c>
      <c r="Y126" s="7" t="s">
        <v>47</v>
      </c>
      <c r="Z126" s="7" t="s">
        <v>48</v>
      </c>
      <c r="AA126" s="13">
        <v>78</v>
      </c>
      <c r="AB126" s="13">
        <v>74.5</v>
      </c>
      <c r="AC126" s="13">
        <v>72</v>
      </c>
      <c r="AD126" s="8">
        <v>76</v>
      </c>
      <c r="AE126" s="9">
        <v>70.5</v>
      </c>
      <c r="AF126" s="6">
        <f t="shared" si="1"/>
        <v>371</v>
      </c>
    </row>
    <row r="127" spans="1:32" hidden="1">
      <c r="A127" s="5" t="s">
        <v>574</v>
      </c>
      <c r="B127" s="6" t="s">
        <v>575</v>
      </c>
      <c r="C127" s="7" t="s">
        <v>33</v>
      </c>
      <c r="D127" s="7" t="s">
        <v>34</v>
      </c>
      <c r="E127" s="7" t="s">
        <v>35</v>
      </c>
      <c r="F127" s="7">
        <v>5143</v>
      </c>
      <c r="G127" s="7">
        <v>2091</v>
      </c>
      <c r="H127" s="7" t="s">
        <v>574</v>
      </c>
      <c r="I127" s="7" t="s">
        <v>576</v>
      </c>
      <c r="J127" s="7" t="s">
        <v>577</v>
      </c>
      <c r="K127" s="7" t="s">
        <v>578</v>
      </c>
      <c r="N127" s="7" t="s">
        <v>39</v>
      </c>
      <c r="O127" s="7" t="s">
        <v>579</v>
      </c>
      <c r="P127" s="7">
        <f t="shared" ref="P127:P133" si="2">36/20/9141048</f>
        <v>1.969139643506959E-7</v>
      </c>
      <c r="Q127" s="7" t="s">
        <v>580</v>
      </c>
      <c r="R127" s="7" t="s">
        <v>1958</v>
      </c>
      <c r="S127" s="6" t="s">
        <v>581</v>
      </c>
      <c r="U127" s="6" t="s">
        <v>75</v>
      </c>
      <c r="V127" s="7" t="s">
        <v>62</v>
      </c>
      <c r="W127" s="6" t="s">
        <v>578</v>
      </c>
      <c r="Y127" s="7" t="s">
        <v>141</v>
      </c>
      <c r="Z127" s="7" t="s">
        <v>48</v>
      </c>
      <c r="AA127" s="8">
        <v>44.5</v>
      </c>
      <c r="AB127" s="8">
        <v>50</v>
      </c>
      <c r="AC127" s="8">
        <v>45.5</v>
      </c>
      <c r="AD127" s="8">
        <v>40.5</v>
      </c>
      <c r="AE127" s="9">
        <v>49.5</v>
      </c>
      <c r="AF127" s="6">
        <f t="shared" si="1"/>
        <v>230</v>
      </c>
    </row>
    <row r="128" spans="1:32" hidden="1">
      <c r="A128" s="5" t="s">
        <v>574</v>
      </c>
      <c r="B128" s="6" t="s">
        <v>575</v>
      </c>
      <c r="C128" s="7" t="s">
        <v>33</v>
      </c>
      <c r="D128" s="7" t="s">
        <v>34</v>
      </c>
      <c r="E128" s="7" t="s">
        <v>35</v>
      </c>
      <c r="F128" s="7">
        <v>5144</v>
      </c>
      <c r="G128" s="7">
        <v>2091</v>
      </c>
      <c r="H128" s="7" t="s">
        <v>574</v>
      </c>
      <c r="I128" s="7" t="s">
        <v>576</v>
      </c>
      <c r="J128" s="7" t="s">
        <v>577</v>
      </c>
      <c r="K128" s="7" t="s">
        <v>578</v>
      </c>
      <c r="N128" s="7" t="s">
        <v>39</v>
      </c>
      <c r="O128" s="7" t="s">
        <v>579</v>
      </c>
      <c r="P128" s="7">
        <f t="shared" si="2"/>
        <v>1.969139643506959E-7</v>
      </c>
      <c r="Q128" s="7" t="s">
        <v>580</v>
      </c>
      <c r="R128" s="7" t="s">
        <v>1958</v>
      </c>
      <c r="S128" s="6" t="s">
        <v>582</v>
      </c>
      <c r="U128" s="6" t="s">
        <v>44</v>
      </c>
      <c r="V128" s="7" t="s">
        <v>62</v>
      </c>
      <c r="W128" s="6" t="s">
        <v>578</v>
      </c>
      <c r="Y128" s="7" t="s">
        <v>141</v>
      </c>
      <c r="Z128" s="7" t="s">
        <v>48</v>
      </c>
      <c r="AA128" s="8">
        <v>49.5</v>
      </c>
      <c r="AB128" s="8">
        <v>43</v>
      </c>
      <c r="AC128" s="8">
        <v>43.5</v>
      </c>
      <c r="AD128" s="8">
        <v>32</v>
      </c>
      <c r="AE128" s="9">
        <v>44</v>
      </c>
      <c r="AF128" s="6">
        <f t="shared" si="1"/>
        <v>212</v>
      </c>
    </row>
    <row r="129" spans="1:32" hidden="1">
      <c r="A129" s="5" t="s">
        <v>574</v>
      </c>
      <c r="B129" s="6" t="s">
        <v>575</v>
      </c>
      <c r="C129" s="7" t="s">
        <v>33</v>
      </c>
      <c r="D129" s="7" t="s">
        <v>34</v>
      </c>
      <c r="E129" s="7" t="s">
        <v>35</v>
      </c>
      <c r="F129" s="7">
        <v>5145</v>
      </c>
      <c r="G129" s="7">
        <v>2091</v>
      </c>
      <c r="H129" s="7" t="s">
        <v>574</v>
      </c>
      <c r="I129" s="7" t="s">
        <v>576</v>
      </c>
      <c r="J129" s="7" t="s">
        <v>577</v>
      </c>
      <c r="K129" s="7" t="s">
        <v>578</v>
      </c>
      <c r="N129" s="7" t="s">
        <v>39</v>
      </c>
      <c r="O129" s="7" t="s">
        <v>579</v>
      </c>
      <c r="P129" s="7">
        <f t="shared" si="2"/>
        <v>1.969139643506959E-7</v>
      </c>
      <c r="Q129" s="7" t="s">
        <v>580</v>
      </c>
      <c r="R129" s="7" t="s">
        <v>1958</v>
      </c>
      <c r="S129" s="6" t="s">
        <v>583</v>
      </c>
      <c r="U129" s="6" t="s">
        <v>75</v>
      </c>
      <c r="V129" s="7" t="s">
        <v>62</v>
      </c>
      <c r="W129" s="6" t="s">
        <v>578</v>
      </c>
      <c r="Y129" s="7" t="s">
        <v>141</v>
      </c>
      <c r="Z129" s="7" t="s">
        <v>48</v>
      </c>
      <c r="AA129" s="8">
        <v>50</v>
      </c>
      <c r="AB129" s="8">
        <v>50</v>
      </c>
      <c r="AC129" s="8">
        <v>49.5</v>
      </c>
      <c r="AD129" s="8">
        <v>48</v>
      </c>
      <c r="AE129" s="9">
        <v>50</v>
      </c>
      <c r="AF129" s="6">
        <f t="shared" si="1"/>
        <v>247.5</v>
      </c>
    </row>
    <row r="130" spans="1:32" ht="15.75" hidden="1">
      <c r="A130" s="5" t="s">
        <v>574</v>
      </c>
      <c r="B130" s="6" t="s">
        <v>575</v>
      </c>
      <c r="C130" s="7" t="s">
        <v>33</v>
      </c>
      <c r="D130" s="7" t="s">
        <v>34</v>
      </c>
      <c r="E130" s="7" t="s">
        <v>35</v>
      </c>
      <c r="F130" s="7">
        <v>5146</v>
      </c>
      <c r="G130" s="7">
        <v>2091</v>
      </c>
      <c r="H130" s="7" t="s">
        <v>574</v>
      </c>
      <c r="I130" s="7" t="s">
        <v>576</v>
      </c>
      <c r="J130" s="7" t="s">
        <v>577</v>
      </c>
      <c r="K130" s="7" t="s">
        <v>578</v>
      </c>
      <c r="N130" s="7" t="s">
        <v>39</v>
      </c>
      <c r="O130" s="7" t="s">
        <v>579</v>
      </c>
      <c r="P130" s="7">
        <f t="shared" si="2"/>
        <v>1.969139643506959E-7</v>
      </c>
      <c r="Q130" s="7" t="s">
        <v>580</v>
      </c>
      <c r="R130" s="7" t="s">
        <v>1958</v>
      </c>
      <c r="S130" s="6" t="s">
        <v>584</v>
      </c>
      <c r="U130" s="6" t="s">
        <v>75</v>
      </c>
      <c r="V130" s="7" t="s">
        <v>62</v>
      </c>
      <c r="W130" s="6" t="s">
        <v>578</v>
      </c>
      <c r="Y130" s="7" t="s">
        <v>141</v>
      </c>
      <c r="Z130" s="7" t="s">
        <v>48</v>
      </c>
      <c r="AA130" s="8">
        <v>49</v>
      </c>
      <c r="AB130" s="8">
        <v>50</v>
      </c>
      <c r="AC130" s="8">
        <v>46.5</v>
      </c>
      <c r="AD130" s="8">
        <v>44</v>
      </c>
      <c r="AE130" s="18">
        <v>50</v>
      </c>
      <c r="AF130" s="6">
        <f t="shared" si="1"/>
        <v>239.5</v>
      </c>
    </row>
    <row r="131" spans="1:32" hidden="1">
      <c r="A131" s="5" t="s">
        <v>574</v>
      </c>
      <c r="B131" s="6" t="s">
        <v>575</v>
      </c>
      <c r="C131" s="7" t="s">
        <v>33</v>
      </c>
      <c r="D131" s="7" t="s">
        <v>34</v>
      </c>
      <c r="E131" s="7" t="s">
        <v>35</v>
      </c>
      <c r="F131" s="7">
        <v>5147</v>
      </c>
      <c r="G131" s="7">
        <v>2091</v>
      </c>
      <c r="H131" s="7" t="s">
        <v>574</v>
      </c>
      <c r="I131" s="7" t="s">
        <v>576</v>
      </c>
      <c r="J131" s="7" t="s">
        <v>577</v>
      </c>
      <c r="K131" s="7" t="s">
        <v>578</v>
      </c>
      <c r="N131" s="7" t="s">
        <v>39</v>
      </c>
      <c r="O131" s="7" t="s">
        <v>579</v>
      </c>
      <c r="P131" s="7">
        <f t="shared" si="2"/>
        <v>1.969139643506959E-7</v>
      </c>
      <c r="Q131" s="7" t="s">
        <v>580</v>
      </c>
      <c r="R131" s="7" t="s">
        <v>1958</v>
      </c>
      <c r="S131" s="6" t="s">
        <v>585</v>
      </c>
      <c r="U131" s="6" t="s">
        <v>50</v>
      </c>
      <c r="V131" s="7" t="s">
        <v>62</v>
      </c>
      <c r="W131" s="6" t="s">
        <v>578</v>
      </c>
      <c r="Y131" s="7" t="s">
        <v>141</v>
      </c>
      <c r="Z131" s="7" t="s">
        <v>48</v>
      </c>
      <c r="AA131" s="8">
        <v>44</v>
      </c>
      <c r="AB131" s="8">
        <v>42.5</v>
      </c>
      <c r="AC131" s="8">
        <v>18.5</v>
      </c>
      <c r="AD131" s="6">
        <v>44.5</v>
      </c>
      <c r="AE131" s="9">
        <v>21</v>
      </c>
      <c r="AF131" s="6">
        <f t="shared" ref="AF131:AF194" si="3">(AA131+AB131+AC131+AD131+AE131)</f>
        <v>170.5</v>
      </c>
    </row>
    <row r="132" spans="1:32" hidden="1">
      <c r="A132" s="5" t="s">
        <v>574</v>
      </c>
      <c r="B132" s="6" t="s">
        <v>575</v>
      </c>
      <c r="C132" s="7" t="s">
        <v>33</v>
      </c>
      <c r="D132" s="7" t="s">
        <v>34</v>
      </c>
      <c r="E132" s="7" t="s">
        <v>35</v>
      </c>
      <c r="F132" s="7">
        <v>5148</v>
      </c>
      <c r="G132" s="7">
        <v>2091</v>
      </c>
      <c r="H132" s="7" t="s">
        <v>574</v>
      </c>
      <c r="I132" s="7" t="s">
        <v>576</v>
      </c>
      <c r="J132" s="7" t="s">
        <v>577</v>
      </c>
      <c r="K132" s="7" t="s">
        <v>578</v>
      </c>
      <c r="N132" s="7" t="s">
        <v>39</v>
      </c>
      <c r="O132" s="7" t="s">
        <v>579</v>
      </c>
      <c r="P132" s="7">
        <f t="shared" si="2"/>
        <v>1.969139643506959E-7</v>
      </c>
      <c r="Q132" s="7" t="s">
        <v>580</v>
      </c>
      <c r="R132" s="7" t="s">
        <v>1958</v>
      </c>
      <c r="S132" s="6" t="s">
        <v>586</v>
      </c>
      <c r="U132" s="6" t="s">
        <v>50</v>
      </c>
      <c r="V132" s="7" t="s">
        <v>62</v>
      </c>
      <c r="W132" s="6" t="s">
        <v>578</v>
      </c>
      <c r="Y132" s="7" t="s">
        <v>141</v>
      </c>
      <c r="Z132" s="7" t="s">
        <v>48</v>
      </c>
      <c r="AA132" s="8">
        <v>42.5</v>
      </c>
      <c r="AB132" s="8">
        <v>40.5</v>
      </c>
      <c r="AC132" s="8">
        <v>47</v>
      </c>
      <c r="AD132" s="8">
        <v>35</v>
      </c>
      <c r="AE132" s="9">
        <v>42</v>
      </c>
      <c r="AF132" s="6">
        <f t="shared" si="3"/>
        <v>207</v>
      </c>
    </row>
    <row r="133" spans="1:32" hidden="1">
      <c r="A133" s="5" t="s">
        <v>574</v>
      </c>
      <c r="B133" s="6" t="s">
        <v>575</v>
      </c>
      <c r="C133" s="7" t="s">
        <v>33</v>
      </c>
      <c r="D133" s="7" t="s">
        <v>34</v>
      </c>
      <c r="E133" s="7" t="s">
        <v>35</v>
      </c>
      <c r="F133" s="7">
        <v>5149</v>
      </c>
      <c r="G133" s="7">
        <v>2091</v>
      </c>
      <c r="H133" s="7" t="s">
        <v>574</v>
      </c>
      <c r="I133" s="7" t="s">
        <v>576</v>
      </c>
      <c r="J133" s="7" t="s">
        <v>577</v>
      </c>
      <c r="K133" s="7" t="s">
        <v>578</v>
      </c>
      <c r="N133" s="7" t="s">
        <v>39</v>
      </c>
      <c r="O133" s="7" t="s">
        <v>579</v>
      </c>
      <c r="P133" s="7">
        <f t="shared" si="2"/>
        <v>1.969139643506959E-7</v>
      </c>
      <c r="Q133" s="7" t="s">
        <v>580</v>
      </c>
      <c r="R133" s="7" t="s">
        <v>1957</v>
      </c>
      <c r="T133" s="6" t="s">
        <v>587</v>
      </c>
      <c r="U133" s="6" t="s">
        <v>44</v>
      </c>
      <c r="V133" s="7" t="s">
        <v>62</v>
      </c>
      <c r="W133" s="6" t="s">
        <v>578</v>
      </c>
      <c r="Y133" s="7" t="s">
        <v>141</v>
      </c>
      <c r="Z133" s="7" t="s">
        <v>48</v>
      </c>
      <c r="AA133" s="8">
        <v>71.5</v>
      </c>
      <c r="AB133" s="8">
        <v>70</v>
      </c>
      <c r="AC133" s="8">
        <v>66</v>
      </c>
      <c r="AD133" s="8">
        <v>59</v>
      </c>
      <c r="AE133" s="9">
        <v>48.5</v>
      </c>
      <c r="AF133" s="6">
        <f t="shared" si="3"/>
        <v>315</v>
      </c>
    </row>
    <row r="134" spans="1:32" hidden="1">
      <c r="A134" s="5" t="s">
        <v>588</v>
      </c>
      <c r="B134" s="6" t="s">
        <v>589</v>
      </c>
      <c r="C134" s="7" t="s">
        <v>33</v>
      </c>
      <c r="D134" s="7" t="s">
        <v>34</v>
      </c>
      <c r="E134" s="7" t="s">
        <v>53</v>
      </c>
      <c r="F134" s="7">
        <v>5436</v>
      </c>
      <c r="G134" s="7">
        <v>2100</v>
      </c>
      <c r="H134" s="7" t="s">
        <v>588</v>
      </c>
      <c r="I134" s="7" t="s">
        <v>590</v>
      </c>
      <c r="J134" s="7" t="s">
        <v>591</v>
      </c>
      <c r="K134" s="7" t="s">
        <v>592</v>
      </c>
      <c r="N134" s="7" t="s">
        <v>39</v>
      </c>
      <c r="O134" s="7" t="s">
        <v>593</v>
      </c>
      <c r="P134" s="7" t="s">
        <v>594</v>
      </c>
      <c r="Q134" s="7" t="s">
        <v>172</v>
      </c>
      <c r="R134" s="7" t="s">
        <v>1958</v>
      </c>
      <c r="S134" s="6" t="s">
        <v>595</v>
      </c>
      <c r="U134" s="6" t="s">
        <v>75</v>
      </c>
      <c r="V134" s="7" t="s">
        <v>193</v>
      </c>
      <c r="W134" s="6" t="s">
        <v>592</v>
      </c>
      <c r="Y134" s="7" t="s">
        <v>47</v>
      </c>
      <c r="Z134" s="7" t="s">
        <v>48</v>
      </c>
      <c r="AA134" s="15">
        <v>50</v>
      </c>
      <c r="AB134" s="15">
        <v>49</v>
      </c>
      <c r="AC134" s="8">
        <v>48</v>
      </c>
      <c r="AD134" s="8">
        <v>50</v>
      </c>
      <c r="AE134" s="9">
        <v>50</v>
      </c>
      <c r="AF134" s="6">
        <f t="shared" si="3"/>
        <v>247</v>
      </c>
    </row>
    <row r="135" spans="1:32" ht="15.75" hidden="1">
      <c r="A135" s="5" t="s">
        <v>588</v>
      </c>
      <c r="B135" s="6" t="s">
        <v>589</v>
      </c>
      <c r="C135" s="7" t="s">
        <v>33</v>
      </c>
      <c r="D135" s="7" t="s">
        <v>34</v>
      </c>
      <c r="E135" s="7" t="s">
        <v>53</v>
      </c>
      <c r="F135" s="7">
        <v>5437</v>
      </c>
      <c r="G135" s="7">
        <v>2100</v>
      </c>
      <c r="H135" s="7" t="s">
        <v>588</v>
      </c>
      <c r="I135" s="7" t="s">
        <v>590</v>
      </c>
      <c r="J135" s="7" t="s">
        <v>591</v>
      </c>
      <c r="K135" s="7" t="s">
        <v>592</v>
      </c>
      <c r="N135" s="7" t="s">
        <v>39</v>
      </c>
      <c r="O135" s="7" t="s">
        <v>593</v>
      </c>
      <c r="P135" s="7" t="s">
        <v>594</v>
      </c>
      <c r="Q135" s="7" t="s">
        <v>172</v>
      </c>
      <c r="R135" s="7" t="s">
        <v>1957</v>
      </c>
      <c r="T135" s="6" t="s">
        <v>596</v>
      </c>
      <c r="U135" s="6" t="s">
        <v>44</v>
      </c>
      <c r="V135" s="7" t="s">
        <v>193</v>
      </c>
      <c r="W135" s="6" t="s">
        <v>592</v>
      </c>
      <c r="Y135" s="7" t="s">
        <v>47</v>
      </c>
      <c r="Z135" s="7" t="s">
        <v>48</v>
      </c>
      <c r="AA135" s="15">
        <v>64.5</v>
      </c>
      <c r="AE135" s="17"/>
      <c r="AF135" s="6">
        <f t="shared" si="3"/>
        <v>64.5</v>
      </c>
    </row>
    <row r="136" spans="1:32" ht="15.75" hidden="1">
      <c r="A136" s="5" t="s">
        <v>588</v>
      </c>
      <c r="B136" s="6" t="s">
        <v>589</v>
      </c>
      <c r="C136" s="7" t="s">
        <v>33</v>
      </c>
      <c r="D136" s="7" t="s">
        <v>34</v>
      </c>
      <c r="E136" s="7" t="s">
        <v>53</v>
      </c>
      <c r="F136" s="7">
        <v>5438</v>
      </c>
      <c r="G136" s="7">
        <v>2100</v>
      </c>
      <c r="H136" s="7" t="s">
        <v>588</v>
      </c>
      <c r="I136" s="7" t="s">
        <v>590</v>
      </c>
      <c r="J136" s="7" t="s">
        <v>591</v>
      </c>
      <c r="K136" s="7" t="s">
        <v>592</v>
      </c>
      <c r="N136" s="7" t="s">
        <v>39</v>
      </c>
      <c r="O136" s="7" t="s">
        <v>593</v>
      </c>
      <c r="P136" s="7" t="s">
        <v>594</v>
      </c>
      <c r="Q136" s="7" t="s">
        <v>172</v>
      </c>
      <c r="R136" s="7" t="s">
        <v>1957</v>
      </c>
      <c r="T136" s="6" t="s">
        <v>597</v>
      </c>
      <c r="U136" s="6" t="s">
        <v>44</v>
      </c>
      <c r="V136" s="7" t="s">
        <v>193</v>
      </c>
      <c r="W136" s="6" t="s">
        <v>592</v>
      </c>
      <c r="Y136" s="7" t="s">
        <v>47</v>
      </c>
      <c r="Z136" s="7" t="s">
        <v>48</v>
      </c>
      <c r="AA136" s="15">
        <v>76.5</v>
      </c>
      <c r="AB136" s="15">
        <v>68.5</v>
      </c>
      <c r="AE136" s="17"/>
      <c r="AF136" s="6">
        <f t="shared" si="3"/>
        <v>145</v>
      </c>
    </row>
    <row r="137" spans="1:32" ht="15.75" hidden="1">
      <c r="A137" s="5" t="s">
        <v>588</v>
      </c>
      <c r="B137" s="6" t="s">
        <v>589</v>
      </c>
      <c r="C137" s="7" t="s">
        <v>33</v>
      </c>
      <c r="D137" s="7" t="s">
        <v>34</v>
      </c>
      <c r="E137" s="7" t="s">
        <v>53</v>
      </c>
      <c r="F137" s="7">
        <v>5439</v>
      </c>
      <c r="G137" s="7">
        <v>2100</v>
      </c>
      <c r="H137" s="7" t="s">
        <v>588</v>
      </c>
      <c r="I137" s="7" t="s">
        <v>590</v>
      </c>
      <c r="J137" s="7" t="s">
        <v>591</v>
      </c>
      <c r="K137" s="7" t="s">
        <v>592</v>
      </c>
      <c r="N137" s="7" t="s">
        <v>39</v>
      </c>
      <c r="O137" s="7" t="s">
        <v>593</v>
      </c>
      <c r="P137" s="7" t="s">
        <v>594</v>
      </c>
      <c r="Q137" s="7" t="s">
        <v>172</v>
      </c>
      <c r="R137" s="7" t="s">
        <v>1957</v>
      </c>
      <c r="T137" s="6" t="s">
        <v>598</v>
      </c>
      <c r="U137" s="6" t="s">
        <v>75</v>
      </c>
      <c r="V137" s="7" t="s">
        <v>193</v>
      </c>
      <c r="W137" s="6" t="s">
        <v>592</v>
      </c>
      <c r="Y137" s="7" t="s">
        <v>47</v>
      </c>
      <c r="Z137" s="7" t="s">
        <v>48</v>
      </c>
      <c r="AA137" s="15">
        <v>79.5</v>
      </c>
      <c r="AB137" s="15">
        <v>78</v>
      </c>
      <c r="AC137" s="15">
        <v>79</v>
      </c>
      <c r="AE137" s="17"/>
      <c r="AF137" s="6">
        <f t="shared" si="3"/>
        <v>236.5</v>
      </c>
    </row>
    <row r="138" spans="1:32" ht="15.75" hidden="1">
      <c r="A138" s="5" t="s">
        <v>588</v>
      </c>
      <c r="B138" s="6" t="s">
        <v>599</v>
      </c>
      <c r="C138" s="7" t="s">
        <v>33</v>
      </c>
      <c r="D138" s="7" t="s">
        <v>34</v>
      </c>
      <c r="E138" s="7" t="s">
        <v>35</v>
      </c>
      <c r="F138" s="7">
        <v>3914</v>
      </c>
      <c r="I138" s="7" t="s">
        <v>39</v>
      </c>
      <c r="K138" s="7" t="s">
        <v>600</v>
      </c>
      <c r="L138" s="7">
        <v>2100</v>
      </c>
      <c r="M138" s="7" t="s">
        <v>588</v>
      </c>
      <c r="N138" s="7" t="s">
        <v>601</v>
      </c>
      <c r="O138" s="7" t="s">
        <v>602</v>
      </c>
      <c r="P138" s="7">
        <v>6705042681</v>
      </c>
      <c r="Q138" s="7" t="s">
        <v>603</v>
      </c>
      <c r="R138" s="7" t="s">
        <v>1958</v>
      </c>
      <c r="S138" s="6" t="s">
        <v>604</v>
      </c>
      <c r="U138" s="6" t="s">
        <v>89</v>
      </c>
      <c r="V138" s="7" t="s">
        <v>45</v>
      </c>
      <c r="W138" s="6" t="s">
        <v>605</v>
      </c>
      <c r="X138" s="7" t="s">
        <v>606</v>
      </c>
      <c r="Y138" s="7" t="s">
        <v>47</v>
      </c>
      <c r="Z138" s="7" t="s">
        <v>73</v>
      </c>
      <c r="AA138" s="8">
        <v>36</v>
      </c>
      <c r="AB138" s="15">
        <v>19</v>
      </c>
      <c r="AC138" s="15">
        <v>14.5</v>
      </c>
      <c r="AE138" s="19"/>
      <c r="AF138" s="6">
        <f t="shared" si="3"/>
        <v>69.5</v>
      </c>
    </row>
    <row r="139" spans="1:32" hidden="1">
      <c r="A139" s="5" t="s">
        <v>607</v>
      </c>
      <c r="B139" s="6" t="s">
        <v>608</v>
      </c>
      <c r="C139" s="7" t="s">
        <v>33</v>
      </c>
      <c r="D139" s="7" t="s">
        <v>34</v>
      </c>
      <c r="E139" s="7" t="s">
        <v>81</v>
      </c>
      <c r="F139" s="7">
        <v>5332</v>
      </c>
      <c r="G139" s="7">
        <v>9023</v>
      </c>
      <c r="H139" s="7" t="s">
        <v>607</v>
      </c>
      <c r="I139" s="7" t="s">
        <v>609</v>
      </c>
      <c r="J139" s="7" t="s">
        <v>610</v>
      </c>
      <c r="K139" s="7" t="s">
        <v>611</v>
      </c>
      <c r="N139" s="7" t="s">
        <v>39</v>
      </c>
      <c r="O139" s="7" t="s">
        <v>612</v>
      </c>
      <c r="P139" s="7" t="s">
        <v>613</v>
      </c>
      <c r="Q139" s="7" t="s">
        <v>172</v>
      </c>
      <c r="R139" s="7" t="s">
        <v>1957</v>
      </c>
      <c r="T139" s="6" t="s">
        <v>614</v>
      </c>
      <c r="U139" s="6" t="s">
        <v>44</v>
      </c>
      <c r="V139" s="7" t="s">
        <v>193</v>
      </c>
      <c r="W139" s="6" t="s">
        <v>611</v>
      </c>
      <c r="Y139" s="7" t="s">
        <v>47</v>
      </c>
      <c r="Z139" s="7" t="s">
        <v>48</v>
      </c>
      <c r="AA139" s="8">
        <v>72.5</v>
      </c>
      <c r="AB139" s="8">
        <v>74.5</v>
      </c>
      <c r="AC139" s="8">
        <v>44</v>
      </c>
      <c r="AD139" s="8">
        <v>75</v>
      </c>
      <c r="AE139" s="9">
        <v>69.5</v>
      </c>
      <c r="AF139" s="6">
        <f t="shared" si="3"/>
        <v>335.5</v>
      </c>
    </row>
    <row r="140" spans="1:32" hidden="1">
      <c r="A140" s="5" t="s">
        <v>607</v>
      </c>
      <c r="B140" s="6" t="s">
        <v>615</v>
      </c>
      <c r="C140" s="7" t="s">
        <v>33</v>
      </c>
      <c r="D140" s="7" t="s">
        <v>34</v>
      </c>
      <c r="E140" s="7" t="s">
        <v>81</v>
      </c>
      <c r="F140" s="7">
        <v>5599</v>
      </c>
      <c r="G140" s="7">
        <v>9023</v>
      </c>
      <c r="H140" s="7" t="s">
        <v>607</v>
      </c>
      <c r="I140" s="7" t="s">
        <v>616</v>
      </c>
      <c r="J140" s="7" t="s">
        <v>617</v>
      </c>
      <c r="K140" s="7" t="s">
        <v>618</v>
      </c>
      <c r="N140" s="7" t="s">
        <v>39</v>
      </c>
      <c r="O140" s="7" t="s">
        <v>619</v>
      </c>
      <c r="P140" s="14">
        <v>6205571548</v>
      </c>
      <c r="Q140" s="7" t="s">
        <v>620</v>
      </c>
      <c r="R140" s="7" t="s">
        <v>1957</v>
      </c>
      <c r="T140" s="6" t="s">
        <v>621</v>
      </c>
      <c r="U140" s="6" t="s">
        <v>89</v>
      </c>
      <c r="V140" s="7" t="s">
        <v>174</v>
      </c>
      <c r="W140" s="6" t="s">
        <v>618</v>
      </c>
      <c r="Y140" s="7" t="s">
        <v>141</v>
      </c>
      <c r="Z140" s="7" t="s">
        <v>48</v>
      </c>
      <c r="AA140" s="8">
        <v>65</v>
      </c>
      <c r="AB140" s="8">
        <v>56.5</v>
      </c>
      <c r="AC140" s="8">
        <v>54</v>
      </c>
      <c r="AD140" s="8">
        <v>69.5</v>
      </c>
      <c r="AE140" s="9">
        <v>70</v>
      </c>
      <c r="AF140" s="6">
        <f t="shared" si="3"/>
        <v>315</v>
      </c>
    </row>
    <row r="141" spans="1:32" ht="15.75" hidden="1">
      <c r="A141" s="5" t="s">
        <v>607</v>
      </c>
      <c r="B141" s="6" t="s">
        <v>622</v>
      </c>
      <c r="C141" s="7" t="s">
        <v>33</v>
      </c>
      <c r="D141" s="7" t="s">
        <v>34</v>
      </c>
      <c r="E141" s="7" t="s">
        <v>122</v>
      </c>
      <c r="F141" s="7">
        <v>4029</v>
      </c>
      <c r="G141" s="7">
        <v>9021</v>
      </c>
      <c r="H141" s="7" t="s">
        <v>607</v>
      </c>
      <c r="I141" s="7" t="s">
        <v>623</v>
      </c>
      <c r="J141" s="7" t="s">
        <v>624</v>
      </c>
      <c r="K141" s="7" t="s">
        <v>625</v>
      </c>
      <c r="N141" s="7" t="s">
        <v>39</v>
      </c>
      <c r="O141" s="7" t="s">
        <v>626</v>
      </c>
      <c r="P141" s="7">
        <f>36/70/229-74-23</f>
        <v>-96.997754210854652</v>
      </c>
      <c r="Q141" s="7" t="s">
        <v>627</v>
      </c>
      <c r="R141" s="7" t="s">
        <v>1957</v>
      </c>
      <c r="T141" s="6" t="s">
        <v>628</v>
      </c>
      <c r="U141" s="6" t="s">
        <v>89</v>
      </c>
      <c r="V141" s="7" t="s">
        <v>45</v>
      </c>
      <c r="W141" s="6" t="s">
        <v>625</v>
      </c>
      <c r="Y141" s="7" t="s">
        <v>47</v>
      </c>
      <c r="Z141" s="7" t="s">
        <v>48</v>
      </c>
      <c r="AA141" s="8">
        <v>66.5</v>
      </c>
      <c r="AB141" s="8">
        <v>37.5</v>
      </c>
      <c r="AE141" s="17"/>
      <c r="AF141" s="6">
        <f t="shared" si="3"/>
        <v>104</v>
      </c>
    </row>
    <row r="142" spans="1:32" ht="15.75" hidden="1">
      <c r="A142" s="5" t="s">
        <v>607</v>
      </c>
      <c r="B142" s="6" t="s">
        <v>622</v>
      </c>
      <c r="C142" s="7" t="s">
        <v>33</v>
      </c>
      <c r="D142" s="7" t="s">
        <v>34</v>
      </c>
      <c r="E142" s="7" t="s">
        <v>122</v>
      </c>
      <c r="F142" s="7">
        <v>4030</v>
      </c>
      <c r="G142" s="7">
        <v>9021</v>
      </c>
      <c r="H142" s="7" t="s">
        <v>607</v>
      </c>
      <c r="I142" s="7" t="s">
        <v>623</v>
      </c>
      <c r="J142" s="7" t="s">
        <v>624</v>
      </c>
      <c r="K142" s="7" t="s">
        <v>625</v>
      </c>
      <c r="N142" s="7" t="s">
        <v>39</v>
      </c>
      <c r="O142" s="7" t="s">
        <v>626</v>
      </c>
      <c r="P142" s="7">
        <f>36/70/229-74-23</f>
        <v>-96.997754210854652</v>
      </c>
      <c r="Q142" s="7" t="s">
        <v>627</v>
      </c>
      <c r="R142" s="7" t="s">
        <v>1957</v>
      </c>
      <c r="T142" s="6" t="s">
        <v>629</v>
      </c>
      <c r="U142" s="6" t="s">
        <v>89</v>
      </c>
      <c r="V142" s="7" t="s">
        <v>45</v>
      </c>
      <c r="W142" s="6" t="s">
        <v>625</v>
      </c>
      <c r="Y142" s="7" t="s">
        <v>47</v>
      </c>
      <c r="Z142" s="7" t="s">
        <v>48</v>
      </c>
      <c r="AA142" s="8">
        <v>77</v>
      </c>
      <c r="AE142" s="17"/>
      <c r="AF142" s="6">
        <f t="shared" si="3"/>
        <v>77</v>
      </c>
    </row>
    <row r="143" spans="1:32" hidden="1">
      <c r="A143" s="5" t="s">
        <v>607</v>
      </c>
      <c r="B143" s="6" t="s">
        <v>630</v>
      </c>
      <c r="C143" s="7" t="s">
        <v>33</v>
      </c>
      <c r="D143" s="7" t="s">
        <v>34</v>
      </c>
      <c r="E143" s="7" t="s">
        <v>122</v>
      </c>
      <c r="F143" s="7">
        <v>5666</v>
      </c>
      <c r="G143" s="7">
        <v>9025</v>
      </c>
      <c r="H143" s="7" t="s">
        <v>607</v>
      </c>
      <c r="I143" s="7" t="s">
        <v>631</v>
      </c>
      <c r="J143" s="7" t="s">
        <v>632</v>
      </c>
      <c r="K143" s="7" t="s">
        <v>633</v>
      </c>
      <c r="N143" s="7" t="s">
        <v>39</v>
      </c>
      <c r="O143" s="7" t="s">
        <v>634</v>
      </c>
      <c r="P143" s="7" t="s">
        <v>635</v>
      </c>
      <c r="Q143" s="7" t="s">
        <v>172</v>
      </c>
      <c r="R143" s="7" t="s">
        <v>1957</v>
      </c>
      <c r="T143" s="6" t="s">
        <v>636</v>
      </c>
      <c r="U143" s="6" t="s">
        <v>75</v>
      </c>
      <c r="V143" s="7" t="s">
        <v>62</v>
      </c>
      <c r="W143" s="6" t="s">
        <v>637</v>
      </c>
      <c r="Y143" s="7" t="s">
        <v>47</v>
      </c>
      <c r="Z143" s="7" t="s">
        <v>48</v>
      </c>
      <c r="AA143" s="8">
        <v>74</v>
      </c>
      <c r="AB143" s="8">
        <v>78</v>
      </c>
      <c r="AC143" s="8">
        <v>72.5</v>
      </c>
      <c r="AD143" s="8">
        <v>77</v>
      </c>
      <c r="AE143" s="9">
        <v>80</v>
      </c>
      <c r="AF143" s="6">
        <f t="shared" si="3"/>
        <v>381.5</v>
      </c>
    </row>
    <row r="144" spans="1:32" hidden="1">
      <c r="A144" s="5" t="s">
        <v>607</v>
      </c>
      <c r="B144" s="6" t="s">
        <v>630</v>
      </c>
      <c r="C144" s="7" t="s">
        <v>33</v>
      </c>
      <c r="D144" s="7" t="s">
        <v>34</v>
      </c>
      <c r="E144" s="7" t="s">
        <v>122</v>
      </c>
      <c r="F144" s="7">
        <v>5667</v>
      </c>
      <c r="G144" s="7">
        <v>9025</v>
      </c>
      <c r="H144" s="7" t="s">
        <v>607</v>
      </c>
      <c r="I144" s="7" t="s">
        <v>631</v>
      </c>
      <c r="J144" s="7" t="s">
        <v>632</v>
      </c>
      <c r="K144" s="7" t="s">
        <v>633</v>
      </c>
      <c r="N144" s="7" t="s">
        <v>39</v>
      </c>
      <c r="O144" s="7" t="s">
        <v>634</v>
      </c>
      <c r="P144" s="7" t="s">
        <v>635</v>
      </c>
      <c r="Q144" s="7" t="s">
        <v>172</v>
      </c>
      <c r="R144" s="7" t="s">
        <v>1958</v>
      </c>
      <c r="S144" s="6" t="s">
        <v>638</v>
      </c>
      <c r="U144" s="6" t="s">
        <v>75</v>
      </c>
      <c r="V144" s="7" t="s">
        <v>62</v>
      </c>
      <c r="W144" s="6" t="s">
        <v>637</v>
      </c>
      <c r="Y144" s="7" t="s">
        <v>47</v>
      </c>
      <c r="Z144" s="7" t="s">
        <v>48</v>
      </c>
      <c r="AA144" s="8">
        <v>49.5</v>
      </c>
      <c r="AB144" s="8">
        <v>49.5</v>
      </c>
      <c r="AC144" s="8">
        <v>47</v>
      </c>
      <c r="AD144" s="8">
        <v>50</v>
      </c>
      <c r="AE144" s="9">
        <v>49.5</v>
      </c>
      <c r="AF144" s="6">
        <f t="shared" si="3"/>
        <v>245.5</v>
      </c>
    </row>
    <row r="145" spans="1:32" hidden="1">
      <c r="A145" s="5" t="s">
        <v>607</v>
      </c>
      <c r="B145" s="6" t="s">
        <v>630</v>
      </c>
      <c r="C145" s="7" t="s">
        <v>33</v>
      </c>
      <c r="D145" s="7" t="s">
        <v>34</v>
      </c>
      <c r="E145" s="7" t="s">
        <v>122</v>
      </c>
      <c r="F145" s="7">
        <v>5668</v>
      </c>
      <c r="G145" s="7">
        <v>9025</v>
      </c>
      <c r="H145" s="7" t="s">
        <v>607</v>
      </c>
      <c r="I145" s="7" t="s">
        <v>631</v>
      </c>
      <c r="J145" s="7" t="s">
        <v>632</v>
      </c>
      <c r="K145" s="7" t="s">
        <v>633</v>
      </c>
      <c r="N145" s="7" t="s">
        <v>39</v>
      </c>
      <c r="O145" s="7" t="s">
        <v>634</v>
      </c>
      <c r="P145" s="7" t="s">
        <v>635</v>
      </c>
      <c r="Q145" s="7" t="s">
        <v>172</v>
      </c>
      <c r="R145" s="7" t="s">
        <v>1958</v>
      </c>
      <c r="S145" s="6" t="s">
        <v>639</v>
      </c>
      <c r="U145" s="6" t="s">
        <v>75</v>
      </c>
      <c r="V145" s="7" t="s">
        <v>62</v>
      </c>
      <c r="W145" s="6" t="s">
        <v>637</v>
      </c>
      <c r="Y145" s="7" t="s">
        <v>47</v>
      </c>
      <c r="Z145" s="7" t="s">
        <v>48</v>
      </c>
      <c r="AA145" s="8">
        <v>49</v>
      </c>
      <c r="AB145" s="8">
        <v>49.5</v>
      </c>
      <c r="AC145" s="8">
        <v>46.5</v>
      </c>
      <c r="AD145" s="8">
        <v>43</v>
      </c>
      <c r="AE145" s="9">
        <v>48</v>
      </c>
      <c r="AF145" s="6">
        <f t="shared" si="3"/>
        <v>236</v>
      </c>
    </row>
    <row r="146" spans="1:32" hidden="1">
      <c r="A146" s="5" t="s">
        <v>607</v>
      </c>
      <c r="B146" s="6" t="s">
        <v>640</v>
      </c>
      <c r="C146" s="7" t="s">
        <v>33</v>
      </c>
      <c r="D146" s="7" t="s">
        <v>34</v>
      </c>
      <c r="E146" s="7" t="s">
        <v>35</v>
      </c>
      <c r="F146" s="7">
        <v>5496</v>
      </c>
      <c r="G146" s="7">
        <v>9028</v>
      </c>
      <c r="H146" s="7" t="s">
        <v>607</v>
      </c>
      <c r="I146" s="7" t="s">
        <v>641</v>
      </c>
      <c r="J146" s="7" t="s">
        <v>642</v>
      </c>
      <c r="K146" s="7" t="s">
        <v>643</v>
      </c>
      <c r="N146" s="7" t="s">
        <v>39</v>
      </c>
      <c r="O146" s="7" t="s">
        <v>644</v>
      </c>
      <c r="P146" s="7" t="s">
        <v>645</v>
      </c>
      <c r="Q146" s="7" t="s">
        <v>646</v>
      </c>
      <c r="R146" s="7" t="s">
        <v>1958</v>
      </c>
      <c r="S146" s="6" t="s">
        <v>647</v>
      </c>
      <c r="U146" s="6" t="s">
        <v>75</v>
      </c>
      <c r="V146" s="7" t="s">
        <v>62</v>
      </c>
      <c r="W146" s="6" t="s">
        <v>643</v>
      </c>
      <c r="Y146" s="7" t="s">
        <v>47</v>
      </c>
      <c r="Z146" s="7" t="s">
        <v>48</v>
      </c>
      <c r="AA146" s="8">
        <v>47.5</v>
      </c>
      <c r="AB146" s="8">
        <v>50</v>
      </c>
      <c r="AC146" s="8">
        <v>49</v>
      </c>
      <c r="AD146" s="8">
        <v>47.5</v>
      </c>
      <c r="AE146" s="20">
        <v>48</v>
      </c>
      <c r="AF146" s="6">
        <f t="shared" si="3"/>
        <v>242</v>
      </c>
    </row>
    <row r="147" spans="1:32" ht="15.75" hidden="1">
      <c r="A147" s="5" t="s">
        <v>607</v>
      </c>
      <c r="B147" s="6" t="s">
        <v>640</v>
      </c>
      <c r="C147" s="7" t="s">
        <v>33</v>
      </c>
      <c r="D147" s="7" t="s">
        <v>34</v>
      </c>
      <c r="E147" s="7" t="s">
        <v>35</v>
      </c>
      <c r="F147" s="7">
        <v>5497</v>
      </c>
      <c r="G147" s="7">
        <v>9028</v>
      </c>
      <c r="H147" s="7" t="s">
        <v>607</v>
      </c>
      <c r="I147" s="7" t="s">
        <v>641</v>
      </c>
      <c r="J147" s="7" t="s">
        <v>642</v>
      </c>
      <c r="K147" s="7" t="s">
        <v>643</v>
      </c>
      <c r="N147" s="7" t="s">
        <v>39</v>
      </c>
      <c r="O147" s="7" t="s">
        <v>644</v>
      </c>
      <c r="P147" s="7" t="s">
        <v>645</v>
      </c>
      <c r="Q147" s="7" t="s">
        <v>646</v>
      </c>
      <c r="R147" s="7" t="s">
        <v>1958</v>
      </c>
      <c r="S147" s="6" t="s">
        <v>648</v>
      </c>
      <c r="U147" s="6" t="s">
        <v>75</v>
      </c>
      <c r="V147" s="7" t="s">
        <v>62</v>
      </c>
      <c r="W147" s="6" t="s">
        <v>643</v>
      </c>
      <c r="Y147" s="7" t="s">
        <v>47</v>
      </c>
      <c r="Z147" s="7" t="s">
        <v>48</v>
      </c>
      <c r="AA147" s="8">
        <v>48.5</v>
      </c>
      <c r="AB147" s="8">
        <v>50</v>
      </c>
      <c r="AC147" s="8">
        <v>46.5</v>
      </c>
      <c r="AD147" s="8">
        <v>50</v>
      </c>
      <c r="AE147" s="17"/>
      <c r="AF147" s="6">
        <f t="shared" si="3"/>
        <v>195</v>
      </c>
    </row>
    <row r="148" spans="1:32" ht="15.75" hidden="1">
      <c r="A148" s="5" t="s">
        <v>607</v>
      </c>
      <c r="B148" s="6" t="s">
        <v>640</v>
      </c>
      <c r="C148" s="7" t="s">
        <v>33</v>
      </c>
      <c r="D148" s="7" t="s">
        <v>34</v>
      </c>
      <c r="E148" s="7" t="s">
        <v>35</v>
      </c>
      <c r="F148" s="7">
        <v>5498</v>
      </c>
      <c r="G148" s="7">
        <v>9028</v>
      </c>
      <c r="H148" s="7" t="s">
        <v>607</v>
      </c>
      <c r="I148" s="7" t="s">
        <v>641</v>
      </c>
      <c r="J148" s="7" t="s">
        <v>642</v>
      </c>
      <c r="K148" s="7" t="s">
        <v>643</v>
      </c>
      <c r="N148" s="7" t="s">
        <v>39</v>
      </c>
      <c r="O148" s="7" t="s">
        <v>644</v>
      </c>
      <c r="P148" s="7" t="s">
        <v>645</v>
      </c>
      <c r="Q148" s="7" t="s">
        <v>646</v>
      </c>
      <c r="R148" s="7" t="s">
        <v>1958</v>
      </c>
      <c r="S148" s="6" t="s">
        <v>649</v>
      </c>
      <c r="U148" s="6" t="s">
        <v>75</v>
      </c>
      <c r="V148" s="7" t="s">
        <v>62</v>
      </c>
      <c r="W148" s="6" t="s">
        <v>643</v>
      </c>
      <c r="Y148" s="7" t="s">
        <v>47</v>
      </c>
      <c r="Z148" s="7" t="s">
        <v>48</v>
      </c>
      <c r="AA148" s="8">
        <v>50</v>
      </c>
      <c r="AB148" s="8">
        <v>50</v>
      </c>
      <c r="AC148" s="8">
        <v>47.5</v>
      </c>
      <c r="AE148" s="17"/>
      <c r="AF148" s="6">
        <f t="shared" si="3"/>
        <v>147.5</v>
      </c>
    </row>
    <row r="149" spans="1:32" ht="15.75" hidden="1">
      <c r="A149" s="5" t="s">
        <v>607</v>
      </c>
      <c r="B149" s="6" t="s">
        <v>640</v>
      </c>
      <c r="C149" s="7" t="s">
        <v>33</v>
      </c>
      <c r="D149" s="7" t="s">
        <v>34</v>
      </c>
      <c r="E149" s="7" t="s">
        <v>35</v>
      </c>
      <c r="F149" s="7">
        <v>5499</v>
      </c>
      <c r="G149" s="7">
        <v>9028</v>
      </c>
      <c r="H149" s="7" t="s">
        <v>607</v>
      </c>
      <c r="I149" s="7" t="s">
        <v>641</v>
      </c>
      <c r="J149" s="7" t="s">
        <v>642</v>
      </c>
      <c r="K149" s="7" t="s">
        <v>643</v>
      </c>
      <c r="N149" s="7" t="s">
        <v>39</v>
      </c>
      <c r="O149" s="7" t="s">
        <v>644</v>
      </c>
      <c r="P149" s="7" t="s">
        <v>645</v>
      </c>
      <c r="Q149" s="7" t="s">
        <v>646</v>
      </c>
      <c r="R149" s="7" t="s">
        <v>1957</v>
      </c>
      <c r="T149" s="6" t="s">
        <v>650</v>
      </c>
      <c r="U149" s="6" t="s">
        <v>75</v>
      </c>
      <c r="V149" s="7" t="s">
        <v>62</v>
      </c>
      <c r="W149" s="6" t="s">
        <v>643</v>
      </c>
      <c r="Y149" s="7" t="s">
        <v>47</v>
      </c>
      <c r="Z149" s="7" t="s">
        <v>48</v>
      </c>
      <c r="AA149" s="8">
        <v>69.5</v>
      </c>
      <c r="AB149" s="8">
        <v>74.5</v>
      </c>
      <c r="AC149" s="8">
        <v>42.5</v>
      </c>
      <c r="AD149" s="8">
        <v>23</v>
      </c>
      <c r="AE149" s="17"/>
      <c r="AF149" s="6">
        <f t="shared" si="3"/>
        <v>209.5</v>
      </c>
    </row>
    <row r="150" spans="1:32" ht="15.75" hidden="1">
      <c r="A150" s="5" t="s">
        <v>607</v>
      </c>
      <c r="B150" s="6" t="s">
        <v>651</v>
      </c>
      <c r="C150" s="7" t="s">
        <v>33</v>
      </c>
      <c r="D150" s="7" t="s">
        <v>34</v>
      </c>
      <c r="E150" s="7" t="s">
        <v>35</v>
      </c>
      <c r="F150" s="7">
        <v>6052</v>
      </c>
      <c r="G150" s="7">
        <v>9028</v>
      </c>
      <c r="H150" s="7" t="s">
        <v>607</v>
      </c>
      <c r="I150" s="7" t="s">
        <v>641</v>
      </c>
      <c r="J150" s="7" t="s">
        <v>642</v>
      </c>
      <c r="K150" s="7" t="s">
        <v>643</v>
      </c>
      <c r="N150" s="7" t="s">
        <v>39</v>
      </c>
      <c r="O150" s="7" t="s">
        <v>644</v>
      </c>
      <c r="P150" s="7" t="s">
        <v>652</v>
      </c>
      <c r="Q150" s="7" t="s">
        <v>646</v>
      </c>
      <c r="R150" s="7" t="s">
        <v>1958</v>
      </c>
      <c r="S150" s="6" t="s">
        <v>653</v>
      </c>
      <c r="U150" s="6" t="s">
        <v>75</v>
      </c>
      <c r="V150" s="7" t="s">
        <v>62</v>
      </c>
      <c r="W150" s="6" t="s">
        <v>643</v>
      </c>
      <c r="Y150" s="7" t="s">
        <v>47</v>
      </c>
      <c r="Z150" s="7" t="s">
        <v>48</v>
      </c>
      <c r="AA150" s="8">
        <v>44.5</v>
      </c>
      <c r="AB150" s="8">
        <v>50</v>
      </c>
      <c r="AC150" s="8">
        <v>49</v>
      </c>
      <c r="AD150" s="8">
        <v>37.5</v>
      </c>
      <c r="AE150" s="18">
        <v>50</v>
      </c>
      <c r="AF150" s="6">
        <f t="shared" si="3"/>
        <v>231</v>
      </c>
    </row>
    <row r="151" spans="1:32" hidden="1">
      <c r="A151" s="5" t="s">
        <v>607</v>
      </c>
      <c r="B151" s="6" t="s">
        <v>654</v>
      </c>
      <c r="C151" s="7" t="s">
        <v>33</v>
      </c>
      <c r="D151" s="7" t="s">
        <v>34</v>
      </c>
      <c r="E151" s="7" t="s">
        <v>122</v>
      </c>
      <c r="F151" s="7">
        <v>4016</v>
      </c>
      <c r="G151" s="7">
        <v>9028</v>
      </c>
      <c r="H151" s="7" t="s">
        <v>607</v>
      </c>
      <c r="I151" s="7" t="s">
        <v>655</v>
      </c>
      <c r="J151" s="7" t="s">
        <v>642</v>
      </c>
      <c r="K151" s="7" t="s">
        <v>656</v>
      </c>
      <c r="L151" s="7">
        <v>9121</v>
      </c>
      <c r="M151" s="7" t="s">
        <v>657</v>
      </c>
      <c r="N151" s="7" t="s">
        <v>658</v>
      </c>
      <c r="O151" s="7" t="s">
        <v>659</v>
      </c>
      <c r="P151" s="7" t="s">
        <v>660</v>
      </c>
      <c r="Q151" s="7" t="s">
        <v>661</v>
      </c>
      <c r="R151" s="7" t="s">
        <v>1958</v>
      </c>
      <c r="S151" s="6" t="s">
        <v>662</v>
      </c>
      <c r="U151" s="6" t="s">
        <v>44</v>
      </c>
      <c r="V151" s="7" t="s">
        <v>174</v>
      </c>
      <c r="W151" s="6" t="s">
        <v>663</v>
      </c>
      <c r="Y151" s="7" t="s">
        <v>47</v>
      </c>
      <c r="Z151" s="7" t="s">
        <v>73</v>
      </c>
      <c r="AA151" s="8">
        <v>50</v>
      </c>
      <c r="AB151" s="8">
        <v>50</v>
      </c>
      <c r="AC151" s="8">
        <v>47</v>
      </c>
      <c r="AD151" s="8">
        <v>49</v>
      </c>
      <c r="AE151" s="9">
        <v>48</v>
      </c>
      <c r="AF151" s="6">
        <f t="shared" si="3"/>
        <v>244</v>
      </c>
    </row>
    <row r="152" spans="1:32" hidden="1">
      <c r="A152" s="5" t="s">
        <v>607</v>
      </c>
      <c r="B152" s="6" t="s">
        <v>654</v>
      </c>
      <c r="C152" s="7" t="s">
        <v>33</v>
      </c>
      <c r="D152" s="7" t="s">
        <v>34</v>
      </c>
      <c r="E152" s="7" t="s">
        <v>122</v>
      </c>
      <c r="F152" s="7">
        <v>4017</v>
      </c>
      <c r="G152" s="7">
        <v>9028</v>
      </c>
      <c r="H152" s="7" t="s">
        <v>607</v>
      </c>
      <c r="I152" s="7" t="s">
        <v>655</v>
      </c>
      <c r="J152" s="7" t="s">
        <v>642</v>
      </c>
      <c r="K152" s="7" t="s">
        <v>656</v>
      </c>
      <c r="L152" s="7">
        <v>9121</v>
      </c>
      <c r="M152" s="7" t="s">
        <v>657</v>
      </c>
      <c r="N152" s="7" t="s">
        <v>658</v>
      </c>
      <c r="O152" s="7" t="s">
        <v>659</v>
      </c>
      <c r="P152" s="7" t="s">
        <v>660</v>
      </c>
      <c r="Q152" s="7" t="s">
        <v>661</v>
      </c>
      <c r="R152" s="7" t="s">
        <v>1958</v>
      </c>
      <c r="S152" s="6" t="s">
        <v>664</v>
      </c>
      <c r="U152" s="6" t="s">
        <v>75</v>
      </c>
      <c r="V152" s="7" t="s">
        <v>174</v>
      </c>
      <c r="W152" s="6" t="s">
        <v>663</v>
      </c>
      <c r="Y152" s="7" t="s">
        <v>47</v>
      </c>
      <c r="Z152" s="7" t="s">
        <v>73</v>
      </c>
      <c r="AA152" s="8">
        <v>50</v>
      </c>
      <c r="AB152" s="8">
        <v>48.5</v>
      </c>
      <c r="AC152" s="8">
        <v>48.5</v>
      </c>
      <c r="AD152" s="8">
        <v>48</v>
      </c>
      <c r="AE152" s="21">
        <v>49.5</v>
      </c>
      <c r="AF152" s="6">
        <f t="shared" si="3"/>
        <v>244.5</v>
      </c>
    </row>
    <row r="153" spans="1:32" hidden="1">
      <c r="A153" s="5" t="s">
        <v>607</v>
      </c>
      <c r="C153" s="7" t="s">
        <v>33</v>
      </c>
      <c r="D153" s="7" t="s">
        <v>34</v>
      </c>
      <c r="E153" s="7" t="s">
        <v>131</v>
      </c>
      <c r="F153" s="7">
        <v>6034</v>
      </c>
      <c r="I153" s="7" t="s">
        <v>39</v>
      </c>
      <c r="K153" s="7" t="s">
        <v>665</v>
      </c>
      <c r="L153" s="7">
        <v>9022</v>
      </c>
      <c r="M153" s="7" t="s">
        <v>607</v>
      </c>
      <c r="N153" s="7" t="s">
        <v>666</v>
      </c>
      <c r="O153" s="7" t="s">
        <v>667</v>
      </c>
      <c r="P153" s="7" t="s">
        <v>668</v>
      </c>
      <c r="Q153" s="7" t="s">
        <v>669</v>
      </c>
      <c r="R153" s="7" t="s">
        <v>1958</v>
      </c>
      <c r="S153" s="6" t="s">
        <v>670</v>
      </c>
      <c r="U153" s="6" t="s">
        <v>44</v>
      </c>
      <c r="V153" s="7" t="s">
        <v>45</v>
      </c>
      <c r="Y153" s="7" t="s">
        <v>141</v>
      </c>
      <c r="Z153" s="7" t="s">
        <v>73</v>
      </c>
      <c r="AA153" s="8">
        <v>50</v>
      </c>
      <c r="AB153" s="8">
        <v>48.5</v>
      </c>
      <c r="AC153" s="8">
        <v>48.5</v>
      </c>
      <c r="AD153" s="8">
        <v>50</v>
      </c>
      <c r="AE153" s="9">
        <v>49</v>
      </c>
      <c r="AF153" s="6">
        <f t="shared" si="3"/>
        <v>246</v>
      </c>
    </row>
    <row r="154" spans="1:32" hidden="1">
      <c r="A154" s="5" t="s">
        <v>607</v>
      </c>
      <c r="C154" s="7" t="s">
        <v>33</v>
      </c>
      <c r="D154" s="7" t="s">
        <v>34</v>
      </c>
      <c r="E154" s="7" t="s">
        <v>122</v>
      </c>
      <c r="F154" s="7">
        <v>3880</v>
      </c>
      <c r="I154" s="7" t="s">
        <v>39</v>
      </c>
      <c r="K154" s="7" t="s">
        <v>671</v>
      </c>
      <c r="L154" s="7">
        <v>9029</v>
      </c>
      <c r="M154" s="7" t="s">
        <v>607</v>
      </c>
      <c r="N154" s="7" t="s">
        <v>672</v>
      </c>
      <c r="O154" s="7" t="s">
        <v>673</v>
      </c>
      <c r="P154" s="7" t="s">
        <v>674</v>
      </c>
      <c r="Q154" s="7" t="s">
        <v>675</v>
      </c>
      <c r="R154" s="7" t="s">
        <v>1958</v>
      </c>
      <c r="S154" s="6" t="s">
        <v>676</v>
      </c>
      <c r="U154" s="6" t="s">
        <v>44</v>
      </c>
      <c r="V154" s="7" t="s">
        <v>62</v>
      </c>
      <c r="Y154" s="7" t="s">
        <v>47</v>
      </c>
      <c r="Z154" s="7" t="s">
        <v>73</v>
      </c>
      <c r="AA154" s="8">
        <v>48</v>
      </c>
      <c r="AB154" s="8">
        <v>45.5</v>
      </c>
      <c r="AC154" s="8">
        <v>40.5</v>
      </c>
      <c r="AD154" s="8">
        <v>48.5</v>
      </c>
      <c r="AE154" s="9">
        <v>38</v>
      </c>
      <c r="AF154" s="6">
        <f t="shared" si="3"/>
        <v>220.5</v>
      </c>
    </row>
    <row r="155" spans="1:32" hidden="1">
      <c r="A155" s="5" t="s">
        <v>607</v>
      </c>
      <c r="C155" s="7" t="s">
        <v>33</v>
      </c>
      <c r="D155" s="7" t="s">
        <v>34</v>
      </c>
      <c r="E155" s="7" t="s">
        <v>122</v>
      </c>
      <c r="F155" s="7">
        <v>4651</v>
      </c>
      <c r="I155" s="7" t="s">
        <v>39</v>
      </c>
      <c r="K155" s="7" t="s">
        <v>677</v>
      </c>
      <c r="L155" s="7">
        <v>9012</v>
      </c>
      <c r="M155" s="7" t="s">
        <v>607</v>
      </c>
      <c r="N155" s="7" t="s">
        <v>678</v>
      </c>
      <c r="O155" s="7" t="s">
        <v>679</v>
      </c>
      <c r="P155" s="7" t="s">
        <v>680</v>
      </c>
      <c r="Q155" s="7" t="s">
        <v>681</v>
      </c>
      <c r="R155" s="7" t="s">
        <v>1958</v>
      </c>
      <c r="S155" s="6" t="s">
        <v>682</v>
      </c>
      <c r="U155" s="6" t="s">
        <v>44</v>
      </c>
      <c r="V155" s="7" t="s">
        <v>45</v>
      </c>
      <c r="Y155" s="7" t="s">
        <v>47</v>
      </c>
      <c r="Z155" s="7" t="s">
        <v>73</v>
      </c>
      <c r="AA155" s="8">
        <v>49.5</v>
      </c>
      <c r="AB155" s="8">
        <v>47</v>
      </c>
      <c r="AC155" s="8">
        <v>45.5</v>
      </c>
      <c r="AD155" s="8">
        <v>50</v>
      </c>
      <c r="AE155" s="9">
        <v>45.5</v>
      </c>
      <c r="AF155" s="6">
        <f t="shared" si="3"/>
        <v>237.5</v>
      </c>
    </row>
    <row r="156" spans="1:32" ht="15.75" hidden="1">
      <c r="A156" s="5" t="s">
        <v>683</v>
      </c>
      <c r="B156" s="6" t="s">
        <v>684</v>
      </c>
      <c r="C156" s="7" t="s">
        <v>33</v>
      </c>
      <c r="D156" s="7" t="s">
        <v>34</v>
      </c>
      <c r="E156" s="7" t="s">
        <v>35</v>
      </c>
      <c r="F156" s="7">
        <v>4164</v>
      </c>
      <c r="G156" s="7">
        <v>4242</v>
      </c>
      <c r="H156" s="7" t="s">
        <v>683</v>
      </c>
      <c r="I156" s="7" t="s">
        <v>685</v>
      </c>
      <c r="J156" s="7" t="s">
        <v>686</v>
      </c>
      <c r="K156" s="7" t="s">
        <v>687</v>
      </c>
      <c r="N156" s="7" t="s">
        <v>39</v>
      </c>
      <c r="O156" s="7" t="s">
        <v>686</v>
      </c>
      <c r="P156" s="7">
        <v>36204444872</v>
      </c>
      <c r="Q156" s="7" t="s">
        <v>688</v>
      </c>
      <c r="R156" s="7" t="s">
        <v>1958</v>
      </c>
      <c r="S156" s="6" t="s">
        <v>689</v>
      </c>
      <c r="U156" s="6" t="s">
        <v>75</v>
      </c>
      <c r="V156" s="7" t="s">
        <v>45</v>
      </c>
      <c r="W156" s="6" t="s">
        <v>687</v>
      </c>
      <c r="Y156" s="7" t="s">
        <v>141</v>
      </c>
      <c r="Z156" s="7" t="s">
        <v>48</v>
      </c>
      <c r="AA156" s="8">
        <v>49.5</v>
      </c>
      <c r="AE156" s="17"/>
      <c r="AF156" s="6">
        <f t="shared" si="3"/>
        <v>49.5</v>
      </c>
    </row>
    <row r="157" spans="1:32" ht="15.75" hidden="1">
      <c r="A157" s="5" t="s">
        <v>683</v>
      </c>
      <c r="B157" s="6" t="s">
        <v>684</v>
      </c>
      <c r="C157" s="7" t="s">
        <v>33</v>
      </c>
      <c r="D157" s="7" t="s">
        <v>34</v>
      </c>
      <c r="E157" s="7" t="s">
        <v>35</v>
      </c>
      <c r="F157" s="7">
        <v>4165</v>
      </c>
      <c r="G157" s="7">
        <v>4242</v>
      </c>
      <c r="H157" s="7" t="s">
        <v>683</v>
      </c>
      <c r="I157" s="7" t="s">
        <v>685</v>
      </c>
      <c r="J157" s="7" t="s">
        <v>686</v>
      </c>
      <c r="K157" s="7" t="s">
        <v>687</v>
      </c>
      <c r="N157" s="7" t="s">
        <v>39</v>
      </c>
      <c r="O157" s="7" t="s">
        <v>686</v>
      </c>
      <c r="P157" s="7">
        <v>36204444872</v>
      </c>
      <c r="Q157" s="7" t="s">
        <v>688</v>
      </c>
      <c r="R157" s="7" t="s">
        <v>1957</v>
      </c>
      <c r="T157" s="6" t="s">
        <v>690</v>
      </c>
      <c r="U157" s="6" t="s">
        <v>75</v>
      </c>
      <c r="V157" s="7" t="s">
        <v>45</v>
      </c>
      <c r="W157" s="6" t="s">
        <v>687</v>
      </c>
      <c r="Y157" s="7" t="s">
        <v>141</v>
      </c>
      <c r="Z157" s="7" t="s">
        <v>48</v>
      </c>
      <c r="AA157" s="8">
        <v>69</v>
      </c>
      <c r="AE157" s="17"/>
      <c r="AF157" s="6">
        <f t="shared" si="3"/>
        <v>69</v>
      </c>
    </row>
    <row r="158" spans="1:32" hidden="1">
      <c r="A158" s="5" t="s">
        <v>691</v>
      </c>
      <c r="B158" s="6" t="s">
        <v>692</v>
      </c>
      <c r="C158" s="7" t="s">
        <v>33</v>
      </c>
      <c r="D158" s="7" t="s">
        <v>34</v>
      </c>
      <c r="E158" s="7" t="s">
        <v>53</v>
      </c>
      <c r="F158" s="7">
        <v>6112</v>
      </c>
      <c r="G158" s="7">
        <v>4080</v>
      </c>
      <c r="H158" s="7" t="s">
        <v>691</v>
      </c>
      <c r="I158" s="7" t="s">
        <v>693</v>
      </c>
      <c r="J158" s="7" t="s">
        <v>694</v>
      </c>
      <c r="K158" s="7" t="s">
        <v>695</v>
      </c>
      <c r="N158" s="7" t="s">
        <v>39</v>
      </c>
      <c r="O158" s="7" t="s">
        <v>696</v>
      </c>
      <c r="P158" s="7" t="s">
        <v>697</v>
      </c>
      <c r="Q158" s="7" t="s">
        <v>698</v>
      </c>
      <c r="R158" s="7" t="s">
        <v>1957</v>
      </c>
      <c r="T158" s="6" t="s">
        <v>699</v>
      </c>
      <c r="U158" s="6" t="s">
        <v>75</v>
      </c>
      <c r="V158" s="7" t="s">
        <v>62</v>
      </c>
      <c r="W158" s="6" t="s">
        <v>695</v>
      </c>
      <c r="X158" s="7" t="s">
        <v>700</v>
      </c>
      <c r="Y158" s="7" t="s">
        <v>141</v>
      </c>
      <c r="Z158" s="7" t="s">
        <v>48</v>
      </c>
      <c r="AA158" s="8">
        <v>66.5</v>
      </c>
      <c r="AB158" s="8">
        <v>78</v>
      </c>
      <c r="AC158" s="8">
        <v>60</v>
      </c>
      <c r="AD158" s="8">
        <v>80</v>
      </c>
      <c r="AE158" s="9">
        <v>75</v>
      </c>
      <c r="AF158" s="6">
        <f t="shared" si="3"/>
        <v>359.5</v>
      </c>
    </row>
    <row r="159" spans="1:32" hidden="1">
      <c r="A159" s="5" t="s">
        <v>691</v>
      </c>
      <c r="B159" s="6" t="s">
        <v>692</v>
      </c>
      <c r="C159" s="7" t="s">
        <v>33</v>
      </c>
      <c r="D159" s="7" t="s">
        <v>34</v>
      </c>
      <c r="E159" s="7" t="s">
        <v>53</v>
      </c>
      <c r="F159" s="7">
        <v>6113</v>
      </c>
      <c r="G159" s="7">
        <v>4080</v>
      </c>
      <c r="H159" s="7" t="s">
        <v>691</v>
      </c>
      <c r="I159" s="7" t="s">
        <v>693</v>
      </c>
      <c r="J159" s="7" t="s">
        <v>694</v>
      </c>
      <c r="K159" s="7" t="s">
        <v>695</v>
      </c>
      <c r="N159" s="7" t="s">
        <v>39</v>
      </c>
      <c r="O159" s="7" t="s">
        <v>696</v>
      </c>
      <c r="P159" s="7" t="s">
        <v>697</v>
      </c>
      <c r="Q159" s="7" t="s">
        <v>698</v>
      </c>
      <c r="R159" s="7" t="s">
        <v>1957</v>
      </c>
      <c r="T159" s="6" t="s">
        <v>701</v>
      </c>
      <c r="U159" s="6" t="s">
        <v>44</v>
      </c>
      <c r="V159" s="7" t="s">
        <v>62</v>
      </c>
      <c r="W159" s="6" t="s">
        <v>695</v>
      </c>
      <c r="X159" s="7" t="s">
        <v>700</v>
      </c>
      <c r="Y159" s="7" t="s">
        <v>141</v>
      </c>
      <c r="Z159" s="7" t="s">
        <v>48</v>
      </c>
      <c r="AA159" s="8">
        <v>75.5</v>
      </c>
      <c r="AB159" s="8">
        <v>69.5</v>
      </c>
      <c r="AC159" s="8">
        <v>70</v>
      </c>
      <c r="AD159" s="8">
        <v>74</v>
      </c>
      <c r="AE159" s="9">
        <v>79</v>
      </c>
      <c r="AF159" s="6">
        <f t="shared" si="3"/>
        <v>368</v>
      </c>
    </row>
    <row r="160" spans="1:32" hidden="1">
      <c r="A160" s="5" t="s">
        <v>691</v>
      </c>
      <c r="B160" s="6" t="s">
        <v>692</v>
      </c>
      <c r="C160" s="7" t="s">
        <v>33</v>
      </c>
      <c r="D160" s="7" t="s">
        <v>34</v>
      </c>
      <c r="E160" s="7" t="s">
        <v>53</v>
      </c>
      <c r="F160" s="7">
        <v>6114</v>
      </c>
      <c r="G160" s="7">
        <v>4080</v>
      </c>
      <c r="H160" s="7" t="s">
        <v>691</v>
      </c>
      <c r="I160" s="7" t="s">
        <v>693</v>
      </c>
      <c r="J160" s="7" t="s">
        <v>694</v>
      </c>
      <c r="K160" s="7" t="s">
        <v>695</v>
      </c>
      <c r="N160" s="7" t="s">
        <v>39</v>
      </c>
      <c r="O160" s="7" t="s">
        <v>696</v>
      </c>
      <c r="P160" s="7" t="s">
        <v>697</v>
      </c>
      <c r="Q160" s="7" t="s">
        <v>698</v>
      </c>
      <c r="R160" s="7" t="s">
        <v>1957</v>
      </c>
      <c r="T160" s="6" t="s">
        <v>702</v>
      </c>
      <c r="U160" s="6" t="s">
        <v>50</v>
      </c>
      <c r="V160" s="7" t="s">
        <v>62</v>
      </c>
      <c r="W160" s="6" t="s">
        <v>695</v>
      </c>
      <c r="X160" s="7" t="s">
        <v>700</v>
      </c>
      <c r="Y160" s="7" t="s">
        <v>141</v>
      </c>
      <c r="Z160" s="7" t="s">
        <v>48</v>
      </c>
      <c r="AA160" s="8">
        <v>78.5</v>
      </c>
      <c r="AB160" s="8">
        <v>66</v>
      </c>
      <c r="AC160" s="8">
        <v>76</v>
      </c>
      <c r="AD160" s="8">
        <v>75</v>
      </c>
      <c r="AE160" s="9">
        <v>72</v>
      </c>
      <c r="AF160" s="6">
        <f t="shared" si="3"/>
        <v>367.5</v>
      </c>
    </row>
    <row r="161" spans="1:32" hidden="1">
      <c r="A161" s="5" t="s">
        <v>703</v>
      </c>
      <c r="B161" s="6" t="s">
        <v>704</v>
      </c>
      <c r="C161" s="7" t="s">
        <v>33</v>
      </c>
      <c r="D161" s="7" t="s">
        <v>34</v>
      </c>
      <c r="E161" s="7" t="s">
        <v>122</v>
      </c>
      <c r="F161" s="7">
        <v>4398</v>
      </c>
      <c r="G161" s="7">
        <v>6525</v>
      </c>
      <c r="H161" s="7" t="s">
        <v>703</v>
      </c>
      <c r="I161" s="7" t="s">
        <v>705</v>
      </c>
      <c r="J161" s="7" t="s">
        <v>706</v>
      </c>
      <c r="K161" s="7" t="s">
        <v>707</v>
      </c>
      <c r="N161" s="7" t="s">
        <v>39</v>
      </c>
      <c r="O161" s="7" t="s">
        <v>708</v>
      </c>
      <c r="P161" s="7" t="s">
        <v>709</v>
      </c>
      <c r="Q161" s="7" t="s">
        <v>710</v>
      </c>
      <c r="R161" s="7" t="s">
        <v>1958</v>
      </c>
      <c r="S161" s="6" t="s">
        <v>711</v>
      </c>
      <c r="U161" s="6" t="s">
        <v>50</v>
      </c>
      <c r="V161" s="7" t="s">
        <v>62</v>
      </c>
      <c r="W161" s="6" t="s">
        <v>707</v>
      </c>
      <c r="Y161" s="7" t="s">
        <v>141</v>
      </c>
      <c r="Z161" s="7" t="s">
        <v>48</v>
      </c>
      <c r="AA161" s="8">
        <v>44.5</v>
      </c>
      <c r="AB161" s="8">
        <v>41.5</v>
      </c>
      <c r="AC161" s="8">
        <v>47</v>
      </c>
      <c r="AD161" s="8">
        <v>41.5</v>
      </c>
      <c r="AE161" s="9">
        <v>44</v>
      </c>
      <c r="AF161" s="6">
        <f t="shared" si="3"/>
        <v>218.5</v>
      </c>
    </row>
    <row r="162" spans="1:32" hidden="1">
      <c r="A162" s="5" t="s">
        <v>703</v>
      </c>
      <c r="B162" s="6" t="s">
        <v>704</v>
      </c>
      <c r="C162" s="7" t="s">
        <v>33</v>
      </c>
      <c r="D162" s="7" t="s">
        <v>34</v>
      </c>
      <c r="E162" s="7" t="s">
        <v>122</v>
      </c>
      <c r="F162" s="7">
        <v>4399</v>
      </c>
      <c r="G162" s="7">
        <v>6525</v>
      </c>
      <c r="H162" s="7" t="s">
        <v>703</v>
      </c>
      <c r="I162" s="7" t="s">
        <v>705</v>
      </c>
      <c r="J162" s="7" t="s">
        <v>706</v>
      </c>
      <c r="K162" s="7" t="s">
        <v>707</v>
      </c>
      <c r="N162" s="7" t="s">
        <v>39</v>
      </c>
      <c r="O162" s="7" t="s">
        <v>708</v>
      </c>
      <c r="P162" s="7" t="s">
        <v>709</v>
      </c>
      <c r="Q162" s="7" t="s">
        <v>710</v>
      </c>
      <c r="R162" s="7" t="s">
        <v>1958</v>
      </c>
      <c r="S162" s="6" t="s">
        <v>712</v>
      </c>
      <c r="U162" s="6" t="s">
        <v>50</v>
      </c>
      <c r="V162" s="7" t="s">
        <v>62</v>
      </c>
      <c r="W162" s="6" t="s">
        <v>707</v>
      </c>
      <c r="Y162" s="7" t="s">
        <v>141</v>
      </c>
      <c r="Z162" s="7" t="s">
        <v>48</v>
      </c>
      <c r="AA162" s="8">
        <v>41.5</v>
      </c>
      <c r="AB162" s="8">
        <v>44</v>
      </c>
      <c r="AC162" s="8">
        <v>45</v>
      </c>
      <c r="AD162" s="8">
        <v>43.5</v>
      </c>
      <c r="AE162" s="9">
        <v>42</v>
      </c>
      <c r="AF162" s="6">
        <f t="shared" si="3"/>
        <v>216</v>
      </c>
    </row>
    <row r="163" spans="1:32" hidden="1">
      <c r="A163" s="5" t="s">
        <v>703</v>
      </c>
      <c r="B163" s="6" t="s">
        <v>704</v>
      </c>
      <c r="C163" s="7" t="s">
        <v>33</v>
      </c>
      <c r="D163" s="7" t="s">
        <v>34</v>
      </c>
      <c r="E163" s="7" t="s">
        <v>122</v>
      </c>
      <c r="F163" s="7">
        <v>4400</v>
      </c>
      <c r="G163" s="7">
        <v>6525</v>
      </c>
      <c r="H163" s="7" t="s">
        <v>703</v>
      </c>
      <c r="I163" s="7" t="s">
        <v>705</v>
      </c>
      <c r="J163" s="7" t="s">
        <v>706</v>
      </c>
      <c r="K163" s="7" t="s">
        <v>707</v>
      </c>
      <c r="N163" s="7" t="s">
        <v>39</v>
      </c>
      <c r="O163" s="7" t="s">
        <v>708</v>
      </c>
      <c r="P163" s="7" t="s">
        <v>709</v>
      </c>
      <c r="Q163" s="7" t="s">
        <v>710</v>
      </c>
      <c r="R163" s="7" t="s">
        <v>1957</v>
      </c>
      <c r="T163" s="6" t="s">
        <v>713</v>
      </c>
      <c r="U163" s="6" t="s">
        <v>44</v>
      </c>
      <c r="V163" s="7" t="s">
        <v>62</v>
      </c>
      <c r="W163" s="6" t="s">
        <v>707</v>
      </c>
      <c r="Y163" s="7" t="s">
        <v>141</v>
      </c>
      <c r="Z163" s="7" t="s">
        <v>48</v>
      </c>
      <c r="AA163" s="8">
        <v>73</v>
      </c>
      <c r="AB163" s="8">
        <v>72.5</v>
      </c>
      <c r="AC163" s="8">
        <v>75.5</v>
      </c>
      <c r="AD163" s="8">
        <v>78</v>
      </c>
      <c r="AE163" s="9">
        <v>71.5</v>
      </c>
      <c r="AF163" s="6">
        <f t="shared" si="3"/>
        <v>370.5</v>
      </c>
    </row>
    <row r="164" spans="1:32" ht="15.75" hidden="1">
      <c r="A164" s="5" t="s">
        <v>714</v>
      </c>
      <c r="B164" s="6" t="s">
        <v>715</v>
      </c>
      <c r="C164" s="7" t="s">
        <v>33</v>
      </c>
      <c r="D164" s="7" t="s">
        <v>34</v>
      </c>
      <c r="E164" s="7" t="s">
        <v>131</v>
      </c>
      <c r="F164" s="7">
        <v>5139</v>
      </c>
      <c r="G164" s="7">
        <v>8440</v>
      </c>
      <c r="H164" s="7" t="s">
        <v>714</v>
      </c>
      <c r="I164" s="7" t="s">
        <v>716</v>
      </c>
      <c r="J164" s="7" t="s">
        <v>717</v>
      </c>
      <c r="K164" s="7" t="s">
        <v>718</v>
      </c>
      <c r="N164" s="7" t="s">
        <v>39</v>
      </c>
      <c r="O164" s="7" t="s">
        <v>719</v>
      </c>
      <c r="P164" s="7">
        <v>703422375</v>
      </c>
      <c r="Q164" s="7" t="s">
        <v>720</v>
      </c>
      <c r="R164" s="7" t="s">
        <v>1957</v>
      </c>
      <c r="T164" s="6" t="s">
        <v>721</v>
      </c>
      <c r="U164" s="6" t="s">
        <v>75</v>
      </c>
      <c r="V164" s="7" t="s">
        <v>62</v>
      </c>
      <c r="W164" s="6" t="s">
        <v>722</v>
      </c>
      <c r="Y164" s="7" t="s">
        <v>141</v>
      </c>
      <c r="Z164" s="7" t="s">
        <v>48</v>
      </c>
      <c r="AA164" s="8">
        <v>75</v>
      </c>
      <c r="AC164" s="8">
        <v>75.5</v>
      </c>
      <c r="AE164" s="17"/>
      <c r="AF164" s="6">
        <f t="shared" si="3"/>
        <v>150.5</v>
      </c>
    </row>
    <row r="165" spans="1:32" ht="15.75" hidden="1">
      <c r="A165" s="5" t="s">
        <v>723</v>
      </c>
      <c r="B165" s="6" t="s">
        <v>724</v>
      </c>
      <c r="C165" s="7" t="s">
        <v>33</v>
      </c>
      <c r="D165" s="7" t="s">
        <v>34</v>
      </c>
      <c r="E165" s="7" t="s">
        <v>35</v>
      </c>
      <c r="F165" s="7">
        <v>5891</v>
      </c>
      <c r="G165" s="7">
        <v>6800</v>
      </c>
      <c r="H165" s="7" t="s">
        <v>723</v>
      </c>
      <c r="I165" s="7" t="s">
        <v>725</v>
      </c>
      <c r="J165" s="7" t="s">
        <v>726</v>
      </c>
      <c r="K165" s="7" t="s">
        <v>727</v>
      </c>
      <c r="N165" s="7" t="s">
        <v>39</v>
      </c>
      <c r="O165" s="7" t="s">
        <v>728</v>
      </c>
      <c r="P165" s="7" t="s">
        <v>729</v>
      </c>
      <c r="Q165" s="7" t="s">
        <v>172</v>
      </c>
      <c r="R165" s="7" t="s">
        <v>1958</v>
      </c>
      <c r="S165" s="6" t="s">
        <v>730</v>
      </c>
      <c r="U165" s="6" t="s">
        <v>75</v>
      </c>
      <c r="V165" s="7" t="s">
        <v>62</v>
      </c>
      <c r="W165" s="6" t="s">
        <v>727</v>
      </c>
      <c r="X165" s="7" t="s">
        <v>731</v>
      </c>
      <c r="Y165" s="7" t="s">
        <v>47</v>
      </c>
      <c r="Z165" s="7" t="s">
        <v>48</v>
      </c>
      <c r="AA165" s="8">
        <v>50</v>
      </c>
      <c r="AB165" s="8">
        <v>49.5</v>
      </c>
      <c r="AC165" s="8">
        <v>49.5</v>
      </c>
      <c r="AE165" s="17"/>
      <c r="AF165" s="6">
        <f t="shared" si="3"/>
        <v>149</v>
      </c>
    </row>
    <row r="166" spans="1:32" ht="15.75" hidden="1">
      <c r="A166" s="5" t="s">
        <v>723</v>
      </c>
      <c r="B166" s="6" t="s">
        <v>724</v>
      </c>
      <c r="C166" s="7" t="s">
        <v>33</v>
      </c>
      <c r="D166" s="7" t="s">
        <v>34</v>
      </c>
      <c r="E166" s="7" t="s">
        <v>35</v>
      </c>
      <c r="F166" s="7">
        <v>5892</v>
      </c>
      <c r="G166" s="7">
        <v>6800</v>
      </c>
      <c r="H166" s="7" t="s">
        <v>723</v>
      </c>
      <c r="I166" s="7" t="s">
        <v>725</v>
      </c>
      <c r="J166" s="7" t="s">
        <v>726</v>
      </c>
      <c r="K166" s="7" t="s">
        <v>727</v>
      </c>
      <c r="N166" s="7" t="s">
        <v>39</v>
      </c>
      <c r="O166" s="7" t="s">
        <v>728</v>
      </c>
      <c r="P166" s="7" t="s">
        <v>729</v>
      </c>
      <c r="Q166" s="7" t="s">
        <v>172</v>
      </c>
      <c r="R166" s="7" t="s">
        <v>1958</v>
      </c>
      <c r="S166" s="6" t="s">
        <v>732</v>
      </c>
      <c r="U166" s="6" t="s">
        <v>75</v>
      </c>
      <c r="V166" s="7" t="s">
        <v>62</v>
      </c>
      <c r="W166" s="6" t="s">
        <v>727</v>
      </c>
      <c r="X166" s="7" t="s">
        <v>731</v>
      </c>
      <c r="Y166" s="7" t="s">
        <v>47</v>
      </c>
      <c r="Z166" s="7" t="s">
        <v>48</v>
      </c>
      <c r="AA166" s="8">
        <v>49.5</v>
      </c>
      <c r="AB166" s="8">
        <v>50</v>
      </c>
      <c r="AC166" s="8">
        <v>49.5</v>
      </c>
      <c r="AE166" s="17"/>
      <c r="AF166" s="6">
        <f t="shared" si="3"/>
        <v>149</v>
      </c>
    </row>
    <row r="167" spans="1:32" hidden="1">
      <c r="A167" s="5" t="s">
        <v>733</v>
      </c>
      <c r="C167" s="7" t="s">
        <v>33</v>
      </c>
      <c r="D167" s="7" t="s">
        <v>34</v>
      </c>
      <c r="E167" s="7" t="s">
        <v>81</v>
      </c>
      <c r="F167" s="7">
        <v>4487</v>
      </c>
      <c r="I167" s="7" t="s">
        <v>39</v>
      </c>
      <c r="K167" s="7" t="s">
        <v>734</v>
      </c>
      <c r="L167" s="7">
        <v>5100</v>
      </c>
      <c r="M167" s="7" t="s">
        <v>733</v>
      </c>
      <c r="N167" s="7" t="s">
        <v>735</v>
      </c>
      <c r="O167" s="7" t="s">
        <v>736</v>
      </c>
      <c r="P167" s="7">
        <v>6302399566</v>
      </c>
      <c r="Q167" s="7" t="s">
        <v>737</v>
      </c>
      <c r="R167" s="7" t="s">
        <v>1958</v>
      </c>
      <c r="S167" s="6" t="s">
        <v>738</v>
      </c>
      <c r="U167" s="6" t="s">
        <v>50</v>
      </c>
      <c r="V167" s="7" t="s">
        <v>45</v>
      </c>
      <c r="Y167" s="7" t="s">
        <v>47</v>
      </c>
      <c r="Z167" s="7" t="s">
        <v>73</v>
      </c>
      <c r="AA167" s="13">
        <v>43</v>
      </c>
      <c r="AB167" s="13">
        <v>39.5</v>
      </c>
      <c r="AC167" s="13">
        <v>49</v>
      </c>
      <c r="AD167" s="13">
        <v>40</v>
      </c>
      <c r="AE167" s="11">
        <v>44.5</v>
      </c>
      <c r="AF167" s="6">
        <f t="shared" si="3"/>
        <v>216</v>
      </c>
    </row>
    <row r="168" spans="1:32" hidden="1">
      <c r="A168" s="5" t="s">
        <v>739</v>
      </c>
      <c r="B168" s="6" t="s">
        <v>740</v>
      </c>
      <c r="C168" s="7" t="s">
        <v>33</v>
      </c>
      <c r="D168" s="7" t="s">
        <v>34</v>
      </c>
      <c r="E168" s="7" t="s">
        <v>53</v>
      </c>
      <c r="F168" s="7">
        <v>5044</v>
      </c>
      <c r="G168" s="7">
        <v>6300</v>
      </c>
      <c r="H168" s="7" t="s">
        <v>739</v>
      </c>
      <c r="I168" s="7" t="s">
        <v>741</v>
      </c>
      <c r="J168" s="7" t="s">
        <v>742</v>
      </c>
      <c r="K168" s="7" t="s">
        <v>743</v>
      </c>
      <c r="N168" s="7" t="s">
        <v>39</v>
      </c>
      <c r="O168" s="7" t="s">
        <v>742</v>
      </c>
      <c r="P168" s="7">
        <v>6707765723</v>
      </c>
      <c r="Q168" s="7" t="s">
        <v>744</v>
      </c>
      <c r="R168" s="7" t="s">
        <v>1958</v>
      </c>
      <c r="S168" s="6" t="s">
        <v>745</v>
      </c>
      <c r="U168" s="6" t="s">
        <v>50</v>
      </c>
      <c r="V168" s="7" t="s">
        <v>62</v>
      </c>
      <c r="W168" s="6" t="s">
        <v>746</v>
      </c>
      <c r="Y168" s="7" t="s">
        <v>47</v>
      </c>
      <c r="Z168" s="7" t="s">
        <v>48</v>
      </c>
      <c r="AA168" s="8">
        <v>48.5</v>
      </c>
      <c r="AB168" s="8">
        <v>41</v>
      </c>
      <c r="AC168" s="8">
        <v>49.5</v>
      </c>
      <c r="AD168" s="8">
        <v>47</v>
      </c>
      <c r="AE168" s="9">
        <v>43.5</v>
      </c>
      <c r="AF168" s="6">
        <f t="shared" si="3"/>
        <v>229.5</v>
      </c>
    </row>
    <row r="169" spans="1:32" hidden="1">
      <c r="A169" s="5" t="s">
        <v>739</v>
      </c>
      <c r="B169" s="6" t="s">
        <v>740</v>
      </c>
      <c r="C169" s="7" t="s">
        <v>33</v>
      </c>
      <c r="D169" s="7" t="s">
        <v>34</v>
      </c>
      <c r="E169" s="7" t="s">
        <v>53</v>
      </c>
      <c r="F169" s="7">
        <v>5434</v>
      </c>
      <c r="G169" s="7">
        <v>6300</v>
      </c>
      <c r="H169" s="7" t="s">
        <v>739</v>
      </c>
      <c r="I169" s="7" t="s">
        <v>741</v>
      </c>
      <c r="J169" s="7" t="s">
        <v>747</v>
      </c>
      <c r="K169" s="7" t="s">
        <v>746</v>
      </c>
      <c r="N169" s="7" t="s">
        <v>39</v>
      </c>
      <c r="O169" s="7" t="s">
        <v>742</v>
      </c>
      <c r="P169" s="7">
        <v>707765723</v>
      </c>
      <c r="Q169" s="7" t="s">
        <v>748</v>
      </c>
      <c r="R169" s="7" t="s">
        <v>1957</v>
      </c>
      <c r="T169" s="6" t="s">
        <v>749</v>
      </c>
      <c r="U169" s="6" t="s">
        <v>44</v>
      </c>
      <c r="V169" s="7" t="s">
        <v>62</v>
      </c>
      <c r="W169" s="6" t="s">
        <v>746</v>
      </c>
      <c r="Y169" s="7" t="s">
        <v>47</v>
      </c>
      <c r="Z169" s="7" t="s">
        <v>48</v>
      </c>
      <c r="AA169" s="8">
        <v>76</v>
      </c>
      <c r="AB169" s="8">
        <v>79</v>
      </c>
      <c r="AC169" s="8">
        <v>70</v>
      </c>
      <c r="AD169" s="8">
        <v>65</v>
      </c>
      <c r="AE169" s="9">
        <v>52</v>
      </c>
      <c r="AF169" s="6">
        <f t="shared" si="3"/>
        <v>342</v>
      </c>
    </row>
    <row r="170" spans="1:32" hidden="1">
      <c r="A170" s="5" t="s">
        <v>739</v>
      </c>
      <c r="B170" s="6" t="s">
        <v>740</v>
      </c>
      <c r="C170" s="7" t="s">
        <v>33</v>
      </c>
      <c r="D170" s="7" t="s">
        <v>34</v>
      </c>
      <c r="E170" s="7" t="s">
        <v>53</v>
      </c>
      <c r="F170" s="7">
        <v>5636</v>
      </c>
      <c r="G170" s="7">
        <v>6300</v>
      </c>
      <c r="H170" s="7" t="s">
        <v>739</v>
      </c>
      <c r="I170" s="7" t="s">
        <v>741</v>
      </c>
      <c r="J170" s="7" t="s">
        <v>747</v>
      </c>
      <c r="K170" s="7" t="s">
        <v>746</v>
      </c>
      <c r="N170" s="7" t="s">
        <v>39</v>
      </c>
      <c r="O170" s="7" t="s">
        <v>742</v>
      </c>
      <c r="P170" s="7">
        <v>707765723</v>
      </c>
      <c r="Q170" s="7" t="s">
        <v>750</v>
      </c>
      <c r="R170" s="7" t="s">
        <v>1958</v>
      </c>
      <c r="S170" s="6" t="s">
        <v>751</v>
      </c>
      <c r="U170" s="6" t="s">
        <v>44</v>
      </c>
      <c r="V170" s="7" t="s">
        <v>62</v>
      </c>
      <c r="W170" s="6" t="s">
        <v>752</v>
      </c>
      <c r="Y170" s="7" t="s">
        <v>47</v>
      </c>
      <c r="Z170" s="7" t="s">
        <v>48</v>
      </c>
      <c r="AA170" s="8">
        <v>47.5</v>
      </c>
      <c r="AB170" s="8">
        <v>48</v>
      </c>
      <c r="AC170" s="8">
        <v>41.5</v>
      </c>
      <c r="AD170" s="8">
        <v>50</v>
      </c>
      <c r="AE170" s="9">
        <v>49</v>
      </c>
      <c r="AF170" s="6">
        <f t="shared" si="3"/>
        <v>236</v>
      </c>
    </row>
    <row r="171" spans="1:32" hidden="1">
      <c r="A171" s="5" t="s">
        <v>753</v>
      </c>
      <c r="B171" s="6" t="s">
        <v>754</v>
      </c>
      <c r="C171" s="7" t="s">
        <v>33</v>
      </c>
      <c r="D171" s="7" t="s">
        <v>34</v>
      </c>
      <c r="E171" s="7" t="s">
        <v>122</v>
      </c>
      <c r="F171" s="7">
        <v>4041</v>
      </c>
      <c r="G171" s="7">
        <v>7400</v>
      </c>
      <c r="H171" s="7" t="s">
        <v>753</v>
      </c>
      <c r="I171" s="7" t="s">
        <v>755</v>
      </c>
      <c r="J171" s="7" t="s">
        <v>756</v>
      </c>
      <c r="K171" s="7" t="s">
        <v>757</v>
      </c>
      <c r="L171" s="7">
        <v>7400</v>
      </c>
      <c r="M171" s="7" t="s">
        <v>753</v>
      </c>
      <c r="N171" s="7" t="s">
        <v>758</v>
      </c>
      <c r="O171" s="7" t="s">
        <v>759</v>
      </c>
      <c r="P171" s="7" t="s">
        <v>760</v>
      </c>
      <c r="Q171" s="7" t="s">
        <v>761</v>
      </c>
      <c r="R171" s="7" t="s">
        <v>1957</v>
      </c>
      <c r="T171" s="6" t="s">
        <v>762</v>
      </c>
      <c r="U171" s="6" t="s">
        <v>44</v>
      </c>
      <c r="V171" s="7" t="s">
        <v>45</v>
      </c>
      <c r="W171" s="6" t="s">
        <v>763</v>
      </c>
      <c r="Y171" s="7" t="s">
        <v>141</v>
      </c>
      <c r="Z171" s="7" t="s">
        <v>48</v>
      </c>
      <c r="AA171" s="8">
        <v>74</v>
      </c>
      <c r="AB171" s="8">
        <v>70</v>
      </c>
      <c r="AC171" s="8">
        <v>47.5</v>
      </c>
      <c r="AD171" s="8">
        <v>71</v>
      </c>
      <c r="AE171" s="9">
        <v>67.5</v>
      </c>
      <c r="AF171" s="6">
        <f t="shared" si="3"/>
        <v>330</v>
      </c>
    </row>
    <row r="172" spans="1:32" hidden="1">
      <c r="A172" s="5" t="s">
        <v>753</v>
      </c>
      <c r="B172" s="6" t="s">
        <v>754</v>
      </c>
      <c r="C172" s="7" t="s">
        <v>33</v>
      </c>
      <c r="D172" s="7" t="s">
        <v>34</v>
      </c>
      <c r="E172" s="7" t="s">
        <v>122</v>
      </c>
      <c r="F172" s="7">
        <v>4042</v>
      </c>
      <c r="G172" s="7">
        <v>7400</v>
      </c>
      <c r="H172" s="7" t="s">
        <v>753</v>
      </c>
      <c r="I172" s="7" t="s">
        <v>755</v>
      </c>
      <c r="J172" s="7" t="s">
        <v>756</v>
      </c>
      <c r="K172" s="7" t="s">
        <v>757</v>
      </c>
      <c r="L172" s="7">
        <v>7400</v>
      </c>
      <c r="M172" s="7" t="s">
        <v>753</v>
      </c>
      <c r="N172" s="7" t="s">
        <v>758</v>
      </c>
      <c r="O172" s="7" t="s">
        <v>759</v>
      </c>
      <c r="P172" s="7" t="s">
        <v>760</v>
      </c>
      <c r="Q172" s="7" t="s">
        <v>761</v>
      </c>
      <c r="R172" s="7" t="s">
        <v>1957</v>
      </c>
      <c r="T172" s="6" t="s">
        <v>764</v>
      </c>
      <c r="U172" s="6" t="s">
        <v>50</v>
      </c>
      <c r="V172" s="7" t="s">
        <v>45</v>
      </c>
      <c r="W172" s="6" t="s">
        <v>763</v>
      </c>
      <c r="Y172" s="7" t="s">
        <v>141</v>
      </c>
      <c r="Z172" s="7" t="s">
        <v>48</v>
      </c>
      <c r="AA172" s="8">
        <v>73.5</v>
      </c>
      <c r="AB172" s="8">
        <v>47</v>
      </c>
      <c r="AC172" s="8">
        <v>45</v>
      </c>
      <c r="AD172" s="8">
        <v>34.5</v>
      </c>
      <c r="AE172" s="9">
        <v>35.5</v>
      </c>
      <c r="AF172" s="6">
        <f t="shared" si="3"/>
        <v>235.5</v>
      </c>
    </row>
    <row r="173" spans="1:32" hidden="1">
      <c r="A173" s="5" t="s">
        <v>765</v>
      </c>
      <c r="B173" s="6" t="s">
        <v>766</v>
      </c>
      <c r="C173" s="7" t="s">
        <v>33</v>
      </c>
      <c r="D173" s="7" t="s">
        <v>34</v>
      </c>
      <c r="E173" s="7" t="s">
        <v>122</v>
      </c>
      <c r="F173" s="7">
        <v>4458</v>
      </c>
      <c r="G173" s="7">
        <v>8471</v>
      </c>
      <c r="H173" s="7" t="s">
        <v>765</v>
      </c>
      <c r="I173" s="7" t="s">
        <v>767</v>
      </c>
      <c r="J173" s="7" t="s">
        <v>768</v>
      </c>
      <c r="K173" s="7" t="s">
        <v>769</v>
      </c>
      <c r="N173" s="7" t="s">
        <v>39</v>
      </c>
      <c r="O173" s="7" t="s">
        <v>770</v>
      </c>
      <c r="P173" s="7" t="s">
        <v>771</v>
      </c>
      <c r="Q173" s="7" t="s">
        <v>172</v>
      </c>
      <c r="R173" s="7" t="s">
        <v>1957</v>
      </c>
      <c r="T173" s="6" t="s">
        <v>772</v>
      </c>
      <c r="U173" s="6" t="s">
        <v>44</v>
      </c>
      <c r="V173" s="7" t="s">
        <v>62</v>
      </c>
      <c r="W173" s="6" t="s">
        <v>769</v>
      </c>
      <c r="Y173" s="7" t="s">
        <v>141</v>
      </c>
      <c r="Z173" s="7" t="s">
        <v>48</v>
      </c>
      <c r="AA173" s="8">
        <v>76</v>
      </c>
      <c r="AB173" s="8">
        <v>77.5</v>
      </c>
      <c r="AC173" s="8">
        <v>79</v>
      </c>
      <c r="AD173" s="8">
        <v>77</v>
      </c>
      <c r="AE173" s="9">
        <v>73</v>
      </c>
      <c r="AF173" s="6">
        <f t="shared" si="3"/>
        <v>382.5</v>
      </c>
    </row>
    <row r="174" spans="1:32" hidden="1">
      <c r="A174" s="5" t="s">
        <v>773</v>
      </c>
      <c r="B174" s="6" t="s">
        <v>774</v>
      </c>
      <c r="C174" s="7" t="s">
        <v>33</v>
      </c>
      <c r="D174" s="7" t="s">
        <v>34</v>
      </c>
      <c r="E174" s="7" t="s">
        <v>122</v>
      </c>
      <c r="F174" s="7">
        <v>4120</v>
      </c>
      <c r="G174" s="7">
        <v>6000</v>
      </c>
      <c r="H174" s="7" t="s">
        <v>773</v>
      </c>
      <c r="I174" s="7" t="s">
        <v>775</v>
      </c>
      <c r="J174" s="7" t="s">
        <v>776</v>
      </c>
      <c r="K174" s="7" t="s">
        <v>777</v>
      </c>
      <c r="L174" s="7">
        <v>6000</v>
      </c>
      <c r="M174" s="7" t="s">
        <v>773</v>
      </c>
      <c r="N174" s="7" t="s">
        <v>778</v>
      </c>
      <c r="O174" s="7" t="s">
        <v>779</v>
      </c>
      <c r="P174" s="7">
        <v>305246615</v>
      </c>
      <c r="Q174" s="7" t="s">
        <v>780</v>
      </c>
      <c r="R174" s="7" t="s">
        <v>1958</v>
      </c>
      <c r="S174" s="6" t="s">
        <v>781</v>
      </c>
      <c r="U174" s="6" t="s">
        <v>44</v>
      </c>
      <c r="V174" s="7" t="s">
        <v>45</v>
      </c>
      <c r="W174" s="6" t="s">
        <v>782</v>
      </c>
      <c r="Y174" s="7" t="s">
        <v>47</v>
      </c>
      <c r="Z174" s="7" t="s">
        <v>73</v>
      </c>
      <c r="AA174" s="8">
        <v>47.5</v>
      </c>
      <c r="AB174" s="8">
        <v>49.5</v>
      </c>
      <c r="AC174" s="8">
        <v>40</v>
      </c>
      <c r="AD174" s="8">
        <v>46.5</v>
      </c>
      <c r="AE174" s="9">
        <v>45</v>
      </c>
      <c r="AF174" s="6">
        <f t="shared" si="3"/>
        <v>228.5</v>
      </c>
    </row>
    <row r="175" spans="1:32" hidden="1">
      <c r="A175" s="5" t="s">
        <v>773</v>
      </c>
      <c r="B175" s="6" t="s">
        <v>774</v>
      </c>
      <c r="C175" s="7" t="s">
        <v>33</v>
      </c>
      <c r="D175" s="7" t="s">
        <v>783</v>
      </c>
      <c r="E175" s="7" t="s">
        <v>122</v>
      </c>
      <c r="F175" s="7">
        <v>4120</v>
      </c>
      <c r="G175" s="7">
        <v>6000</v>
      </c>
      <c r="H175" s="7" t="s">
        <v>773</v>
      </c>
      <c r="I175" s="7" t="s">
        <v>775</v>
      </c>
      <c r="J175" s="7" t="s">
        <v>776</v>
      </c>
      <c r="K175" s="7" t="s">
        <v>777</v>
      </c>
      <c r="L175" s="7">
        <v>6001</v>
      </c>
      <c r="M175" s="7" t="s">
        <v>773</v>
      </c>
      <c r="N175" s="7" t="s">
        <v>778</v>
      </c>
      <c r="O175" s="7" t="s">
        <v>779</v>
      </c>
      <c r="P175" s="7">
        <v>305246616</v>
      </c>
      <c r="Q175" s="7" t="s">
        <v>780</v>
      </c>
      <c r="R175" s="7" t="s">
        <v>1958</v>
      </c>
      <c r="S175" s="6" t="s">
        <v>781</v>
      </c>
      <c r="U175" s="6" t="s">
        <v>75</v>
      </c>
      <c r="AA175" s="8">
        <v>48.8</v>
      </c>
      <c r="AB175" s="8">
        <v>49.5</v>
      </c>
      <c r="AC175" s="8">
        <v>44.5</v>
      </c>
      <c r="AD175" s="8">
        <v>47</v>
      </c>
      <c r="AE175" s="9">
        <v>46</v>
      </c>
      <c r="AF175" s="6">
        <f t="shared" si="3"/>
        <v>235.8</v>
      </c>
    </row>
    <row r="176" spans="1:32" hidden="1">
      <c r="A176" s="5" t="s">
        <v>773</v>
      </c>
      <c r="B176" s="6" t="s">
        <v>774</v>
      </c>
      <c r="C176" s="7" t="s">
        <v>33</v>
      </c>
      <c r="D176" s="7" t="s">
        <v>34</v>
      </c>
      <c r="E176" s="7" t="s">
        <v>122</v>
      </c>
      <c r="F176" s="7">
        <v>4121</v>
      </c>
      <c r="G176" s="7">
        <v>6000</v>
      </c>
      <c r="H176" s="7" t="s">
        <v>773</v>
      </c>
      <c r="I176" s="7" t="s">
        <v>775</v>
      </c>
      <c r="J176" s="7" t="s">
        <v>784</v>
      </c>
      <c r="K176" s="7" t="s">
        <v>777</v>
      </c>
      <c r="L176" s="7">
        <v>6000</v>
      </c>
      <c r="M176" s="7" t="s">
        <v>773</v>
      </c>
      <c r="N176" s="7" t="s">
        <v>778</v>
      </c>
      <c r="O176" s="7" t="s">
        <v>779</v>
      </c>
      <c r="P176" s="7">
        <v>305246615</v>
      </c>
      <c r="Q176" s="7" t="s">
        <v>780</v>
      </c>
      <c r="R176" s="7" t="s">
        <v>1958</v>
      </c>
      <c r="S176" s="6" t="s">
        <v>785</v>
      </c>
      <c r="U176" s="6" t="s">
        <v>89</v>
      </c>
      <c r="V176" s="7" t="s">
        <v>45</v>
      </c>
      <c r="W176" s="6" t="s">
        <v>786</v>
      </c>
      <c r="Y176" s="7" t="s">
        <v>47</v>
      </c>
      <c r="Z176" s="7" t="s">
        <v>73</v>
      </c>
      <c r="AA176" s="8">
        <v>49.5</v>
      </c>
      <c r="AB176" s="8">
        <v>39.5</v>
      </c>
      <c r="AC176" s="8">
        <v>34.5</v>
      </c>
      <c r="AD176" s="8">
        <v>43</v>
      </c>
      <c r="AE176" s="9">
        <v>43</v>
      </c>
      <c r="AF176" s="6">
        <f t="shared" si="3"/>
        <v>209.5</v>
      </c>
    </row>
    <row r="177" spans="1:32" hidden="1">
      <c r="A177" s="5" t="s">
        <v>773</v>
      </c>
      <c r="B177" s="6" t="s">
        <v>774</v>
      </c>
      <c r="C177" s="7" t="s">
        <v>33</v>
      </c>
      <c r="D177" s="7" t="s">
        <v>783</v>
      </c>
      <c r="E177" s="7" t="s">
        <v>122</v>
      </c>
      <c r="F177" s="7">
        <v>4121</v>
      </c>
      <c r="G177" s="7">
        <v>6000</v>
      </c>
      <c r="H177" s="7" t="s">
        <v>773</v>
      </c>
      <c r="I177" s="7" t="s">
        <v>775</v>
      </c>
      <c r="J177" s="7" t="s">
        <v>784</v>
      </c>
      <c r="K177" s="7" t="s">
        <v>777</v>
      </c>
      <c r="L177" s="7">
        <v>6001</v>
      </c>
      <c r="M177" s="7" t="s">
        <v>773</v>
      </c>
      <c r="N177" s="7" t="s">
        <v>778</v>
      </c>
      <c r="O177" s="7" t="s">
        <v>779</v>
      </c>
      <c r="P177" s="7">
        <v>305246616</v>
      </c>
      <c r="Q177" s="7" t="s">
        <v>780</v>
      </c>
      <c r="R177" s="7" t="s">
        <v>1958</v>
      </c>
      <c r="S177" s="6" t="s">
        <v>785</v>
      </c>
      <c r="U177" s="6" t="s">
        <v>50</v>
      </c>
      <c r="W177" s="6" t="s">
        <v>786</v>
      </c>
      <c r="AA177" s="8">
        <v>46.5</v>
      </c>
      <c r="AB177" s="8">
        <v>42.5</v>
      </c>
      <c r="AC177" s="8">
        <v>47</v>
      </c>
      <c r="AD177" s="8">
        <v>43.5</v>
      </c>
      <c r="AE177" s="9">
        <v>45</v>
      </c>
      <c r="AF177" s="6">
        <f t="shared" si="3"/>
        <v>224.5</v>
      </c>
    </row>
    <row r="178" spans="1:32" hidden="1">
      <c r="A178" s="5" t="s">
        <v>773</v>
      </c>
      <c r="B178" s="6" t="s">
        <v>774</v>
      </c>
      <c r="C178" s="7" t="s">
        <v>33</v>
      </c>
      <c r="D178" s="7" t="s">
        <v>34</v>
      </c>
      <c r="E178" s="7" t="s">
        <v>122</v>
      </c>
      <c r="F178" s="7">
        <v>4122</v>
      </c>
      <c r="G178" s="7">
        <v>6000</v>
      </c>
      <c r="H178" s="7" t="s">
        <v>773</v>
      </c>
      <c r="I178" s="7" t="s">
        <v>775</v>
      </c>
      <c r="J178" s="7" t="s">
        <v>784</v>
      </c>
      <c r="K178" s="7" t="s">
        <v>777</v>
      </c>
      <c r="L178" s="7">
        <v>6000</v>
      </c>
      <c r="M178" s="7" t="s">
        <v>773</v>
      </c>
      <c r="N178" s="7" t="s">
        <v>778</v>
      </c>
      <c r="O178" s="7" t="s">
        <v>779</v>
      </c>
      <c r="P178" s="7">
        <v>305246615</v>
      </c>
      <c r="Q178" s="7" t="s">
        <v>780</v>
      </c>
      <c r="R178" s="7" t="s">
        <v>1958</v>
      </c>
      <c r="S178" s="6" t="s">
        <v>787</v>
      </c>
      <c r="U178" s="6" t="s">
        <v>50</v>
      </c>
      <c r="V178" s="7" t="s">
        <v>45</v>
      </c>
      <c r="W178" s="6" t="s">
        <v>786</v>
      </c>
      <c r="Y178" s="7" t="s">
        <v>47</v>
      </c>
      <c r="Z178" s="7" t="s">
        <v>73</v>
      </c>
      <c r="AA178" s="8">
        <v>46</v>
      </c>
      <c r="AB178" s="8">
        <v>41.5</v>
      </c>
      <c r="AC178" s="8">
        <v>44</v>
      </c>
      <c r="AD178" s="8">
        <v>44</v>
      </c>
      <c r="AE178" s="9">
        <v>45</v>
      </c>
      <c r="AF178" s="6">
        <f t="shared" si="3"/>
        <v>220.5</v>
      </c>
    </row>
    <row r="179" spans="1:32" hidden="1">
      <c r="A179" s="5" t="s">
        <v>788</v>
      </c>
      <c r="B179" s="6" t="s">
        <v>789</v>
      </c>
      <c r="C179" s="7" t="s">
        <v>33</v>
      </c>
      <c r="D179" s="7" t="s">
        <v>34</v>
      </c>
      <c r="E179" s="7" t="s">
        <v>35</v>
      </c>
      <c r="F179" s="7">
        <v>5900</v>
      </c>
      <c r="G179" s="7">
        <v>6000</v>
      </c>
      <c r="H179" s="7" t="s">
        <v>788</v>
      </c>
      <c r="I179" s="7" t="s">
        <v>775</v>
      </c>
      <c r="J179" s="7" t="s">
        <v>776</v>
      </c>
      <c r="K179" s="7" t="s">
        <v>790</v>
      </c>
      <c r="N179" s="7" t="s">
        <v>39</v>
      </c>
      <c r="O179" s="7" t="s">
        <v>791</v>
      </c>
      <c r="P179" s="7" t="s">
        <v>792</v>
      </c>
      <c r="Q179" s="7" t="s">
        <v>793</v>
      </c>
      <c r="R179" s="7" t="s">
        <v>1958</v>
      </c>
      <c r="S179" s="6" t="s">
        <v>794</v>
      </c>
      <c r="U179" s="6" t="s">
        <v>89</v>
      </c>
      <c r="V179" s="7" t="s">
        <v>62</v>
      </c>
      <c r="W179" s="6" t="s">
        <v>795</v>
      </c>
      <c r="Y179" s="7" t="s">
        <v>47</v>
      </c>
      <c r="Z179" s="7" t="s">
        <v>48</v>
      </c>
      <c r="AA179" s="8">
        <v>50</v>
      </c>
      <c r="AB179" s="8">
        <v>49.5</v>
      </c>
      <c r="AC179" s="8">
        <v>49</v>
      </c>
      <c r="AD179" s="8">
        <v>49.5</v>
      </c>
      <c r="AE179" s="9">
        <v>46.5</v>
      </c>
      <c r="AF179" s="6">
        <f t="shared" si="3"/>
        <v>244.5</v>
      </c>
    </row>
    <row r="180" spans="1:32" ht="15.75" hidden="1">
      <c r="A180" s="5" t="s">
        <v>788</v>
      </c>
      <c r="B180" s="6" t="s">
        <v>789</v>
      </c>
      <c r="C180" s="7" t="s">
        <v>33</v>
      </c>
      <c r="D180" s="7" t="s">
        <v>34</v>
      </c>
      <c r="E180" s="7" t="s">
        <v>35</v>
      </c>
      <c r="F180" s="7">
        <v>5901</v>
      </c>
      <c r="G180" s="7">
        <v>6000</v>
      </c>
      <c r="H180" s="7" t="s">
        <v>788</v>
      </c>
      <c r="I180" s="7" t="s">
        <v>775</v>
      </c>
      <c r="J180" s="7" t="s">
        <v>776</v>
      </c>
      <c r="K180" s="7" t="s">
        <v>790</v>
      </c>
      <c r="N180" s="7" t="s">
        <v>39</v>
      </c>
      <c r="O180" s="7" t="s">
        <v>791</v>
      </c>
      <c r="P180" s="7" t="s">
        <v>792</v>
      </c>
      <c r="Q180" s="7" t="s">
        <v>793</v>
      </c>
      <c r="R180" s="7" t="s">
        <v>1958</v>
      </c>
      <c r="S180" s="6" t="s">
        <v>796</v>
      </c>
      <c r="U180" s="6" t="s">
        <v>44</v>
      </c>
      <c r="V180" s="7" t="s">
        <v>62</v>
      </c>
      <c r="W180" s="6" t="s">
        <v>795</v>
      </c>
      <c r="Y180" s="7" t="s">
        <v>47</v>
      </c>
      <c r="Z180" s="7" t="s">
        <v>48</v>
      </c>
      <c r="AB180" s="8">
        <v>29</v>
      </c>
      <c r="AC180" s="8">
        <v>33</v>
      </c>
      <c r="AE180" s="17"/>
      <c r="AF180" s="6">
        <f t="shared" si="3"/>
        <v>62</v>
      </c>
    </row>
    <row r="181" spans="1:32" hidden="1">
      <c r="A181" s="5" t="s">
        <v>788</v>
      </c>
      <c r="B181" s="6" t="s">
        <v>789</v>
      </c>
      <c r="C181" s="7" t="s">
        <v>33</v>
      </c>
      <c r="D181" s="7" t="s">
        <v>34</v>
      </c>
      <c r="E181" s="7" t="s">
        <v>35</v>
      </c>
      <c r="F181" s="7">
        <v>5902</v>
      </c>
      <c r="G181" s="7">
        <v>6000</v>
      </c>
      <c r="H181" s="7" t="s">
        <v>788</v>
      </c>
      <c r="I181" s="7" t="s">
        <v>775</v>
      </c>
      <c r="J181" s="7" t="s">
        <v>776</v>
      </c>
      <c r="K181" s="7" t="s">
        <v>790</v>
      </c>
      <c r="N181" s="7" t="s">
        <v>39</v>
      </c>
      <c r="O181" s="7" t="s">
        <v>791</v>
      </c>
      <c r="P181" s="7" t="s">
        <v>792</v>
      </c>
      <c r="Q181" s="7" t="s">
        <v>793</v>
      </c>
      <c r="R181" s="7" t="s">
        <v>1958</v>
      </c>
      <c r="S181" s="6" t="s">
        <v>797</v>
      </c>
      <c r="U181" s="6" t="s">
        <v>44</v>
      </c>
      <c r="V181" s="7" t="s">
        <v>62</v>
      </c>
      <c r="W181" s="6" t="s">
        <v>795</v>
      </c>
      <c r="Y181" s="7" t="s">
        <v>47</v>
      </c>
      <c r="Z181" s="7" t="s">
        <v>48</v>
      </c>
      <c r="AA181" s="8">
        <v>48.5</v>
      </c>
      <c r="AB181" s="8">
        <v>49.5</v>
      </c>
      <c r="AC181" s="8">
        <v>45</v>
      </c>
      <c r="AD181" s="8">
        <v>45.5</v>
      </c>
      <c r="AE181" s="9">
        <v>30</v>
      </c>
      <c r="AF181" s="6">
        <f t="shared" si="3"/>
        <v>218.5</v>
      </c>
    </row>
    <row r="182" spans="1:32" hidden="1">
      <c r="A182" s="5" t="s">
        <v>788</v>
      </c>
      <c r="B182" s="6" t="s">
        <v>789</v>
      </c>
      <c r="C182" s="7" t="s">
        <v>33</v>
      </c>
      <c r="D182" s="7" t="s">
        <v>34</v>
      </c>
      <c r="E182" s="7" t="s">
        <v>35</v>
      </c>
      <c r="F182" s="7">
        <v>5903</v>
      </c>
      <c r="G182" s="7">
        <v>6000</v>
      </c>
      <c r="H182" s="7" t="s">
        <v>788</v>
      </c>
      <c r="I182" s="7" t="s">
        <v>775</v>
      </c>
      <c r="J182" s="7" t="s">
        <v>776</v>
      </c>
      <c r="K182" s="7" t="s">
        <v>790</v>
      </c>
      <c r="N182" s="7" t="s">
        <v>39</v>
      </c>
      <c r="O182" s="7" t="s">
        <v>791</v>
      </c>
      <c r="P182" s="7" t="s">
        <v>792</v>
      </c>
      <c r="Q182" s="7" t="s">
        <v>793</v>
      </c>
      <c r="R182" s="7" t="s">
        <v>1958</v>
      </c>
      <c r="S182" s="6" t="s">
        <v>798</v>
      </c>
      <c r="U182" s="6" t="s">
        <v>44</v>
      </c>
      <c r="V182" s="7" t="s">
        <v>62</v>
      </c>
      <c r="W182" s="6" t="s">
        <v>795</v>
      </c>
      <c r="Y182" s="7" t="s">
        <v>47</v>
      </c>
      <c r="Z182" s="7" t="s">
        <v>48</v>
      </c>
      <c r="AA182" s="8">
        <v>44.5</v>
      </c>
      <c r="AB182" s="8">
        <v>45.5</v>
      </c>
      <c r="AC182" s="8">
        <v>49</v>
      </c>
      <c r="AD182" s="8">
        <v>49</v>
      </c>
      <c r="AE182" s="9">
        <v>40</v>
      </c>
      <c r="AF182" s="6">
        <f t="shared" si="3"/>
        <v>228</v>
      </c>
    </row>
    <row r="183" spans="1:32" hidden="1">
      <c r="A183" s="5" t="s">
        <v>788</v>
      </c>
      <c r="B183" s="6" t="s">
        <v>789</v>
      </c>
      <c r="C183" s="7" t="s">
        <v>33</v>
      </c>
      <c r="D183" s="7" t="s">
        <v>34</v>
      </c>
      <c r="E183" s="7" t="s">
        <v>35</v>
      </c>
      <c r="F183" s="7">
        <v>5904</v>
      </c>
      <c r="G183" s="7">
        <v>6000</v>
      </c>
      <c r="H183" s="7" t="s">
        <v>788</v>
      </c>
      <c r="I183" s="7" t="s">
        <v>775</v>
      </c>
      <c r="J183" s="7" t="s">
        <v>776</v>
      </c>
      <c r="K183" s="7" t="s">
        <v>790</v>
      </c>
      <c r="N183" s="7" t="s">
        <v>39</v>
      </c>
      <c r="O183" s="7" t="s">
        <v>791</v>
      </c>
      <c r="P183" s="7" t="s">
        <v>792</v>
      </c>
      <c r="Q183" s="7" t="s">
        <v>793</v>
      </c>
      <c r="R183" s="7" t="s">
        <v>1958</v>
      </c>
      <c r="S183" s="6" t="s">
        <v>799</v>
      </c>
      <c r="U183" s="6" t="s">
        <v>44</v>
      </c>
      <c r="V183" s="7" t="s">
        <v>62</v>
      </c>
      <c r="W183" s="6" t="s">
        <v>795</v>
      </c>
      <c r="Y183" s="7" t="s">
        <v>47</v>
      </c>
      <c r="Z183" s="7" t="s">
        <v>48</v>
      </c>
      <c r="AA183" s="8">
        <v>49</v>
      </c>
      <c r="AB183" s="8">
        <v>47.5</v>
      </c>
      <c r="AC183" s="8">
        <v>49</v>
      </c>
      <c r="AD183" s="8">
        <v>35.5</v>
      </c>
      <c r="AE183" s="9">
        <v>45.5</v>
      </c>
      <c r="AF183" s="6">
        <f t="shared" si="3"/>
        <v>226.5</v>
      </c>
    </row>
    <row r="184" spans="1:32" hidden="1">
      <c r="A184" s="5" t="s">
        <v>788</v>
      </c>
      <c r="B184" s="6" t="s">
        <v>789</v>
      </c>
      <c r="C184" s="7" t="s">
        <v>33</v>
      </c>
      <c r="D184" s="7" t="s">
        <v>34</v>
      </c>
      <c r="E184" s="7" t="s">
        <v>35</v>
      </c>
      <c r="F184" s="7">
        <v>5905</v>
      </c>
      <c r="G184" s="7">
        <v>6000</v>
      </c>
      <c r="H184" s="7" t="s">
        <v>788</v>
      </c>
      <c r="I184" s="7" t="s">
        <v>775</v>
      </c>
      <c r="J184" s="7" t="s">
        <v>776</v>
      </c>
      <c r="K184" s="7" t="s">
        <v>790</v>
      </c>
      <c r="N184" s="7" t="s">
        <v>39</v>
      </c>
      <c r="O184" s="7" t="s">
        <v>791</v>
      </c>
      <c r="P184" s="7" t="s">
        <v>792</v>
      </c>
      <c r="Q184" s="7" t="s">
        <v>793</v>
      </c>
      <c r="R184" s="7" t="s">
        <v>1958</v>
      </c>
      <c r="S184" s="6" t="s">
        <v>800</v>
      </c>
      <c r="U184" s="6" t="s">
        <v>44</v>
      </c>
      <c r="V184" s="7" t="s">
        <v>62</v>
      </c>
      <c r="W184" s="6" t="s">
        <v>795</v>
      </c>
      <c r="Y184" s="7" t="s">
        <v>47</v>
      </c>
      <c r="Z184" s="7" t="s">
        <v>48</v>
      </c>
      <c r="AA184" s="8">
        <v>40</v>
      </c>
      <c r="AC184" s="8">
        <v>44.5</v>
      </c>
      <c r="AD184" s="8">
        <v>39.5</v>
      </c>
      <c r="AE184" s="9">
        <v>35</v>
      </c>
      <c r="AF184" s="6">
        <f t="shared" si="3"/>
        <v>159</v>
      </c>
    </row>
    <row r="185" spans="1:32" ht="15.75" hidden="1">
      <c r="A185" s="5" t="s">
        <v>788</v>
      </c>
      <c r="B185" s="6" t="s">
        <v>789</v>
      </c>
      <c r="C185" s="7" t="s">
        <v>33</v>
      </c>
      <c r="D185" s="7" t="s">
        <v>34</v>
      </c>
      <c r="E185" s="7" t="s">
        <v>35</v>
      </c>
      <c r="F185" s="7">
        <v>5906</v>
      </c>
      <c r="G185" s="7">
        <v>6000</v>
      </c>
      <c r="H185" s="7" t="s">
        <v>788</v>
      </c>
      <c r="I185" s="7" t="s">
        <v>775</v>
      </c>
      <c r="J185" s="7" t="s">
        <v>776</v>
      </c>
      <c r="K185" s="7" t="s">
        <v>790</v>
      </c>
      <c r="N185" s="7" t="s">
        <v>39</v>
      </c>
      <c r="O185" s="7" t="s">
        <v>791</v>
      </c>
      <c r="P185" s="7" t="s">
        <v>792</v>
      </c>
      <c r="Q185" s="7" t="s">
        <v>793</v>
      </c>
      <c r="R185" s="7" t="s">
        <v>1957</v>
      </c>
      <c r="T185" s="6" t="s">
        <v>801</v>
      </c>
      <c r="U185" s="6" t="s">
        <v>44</v>
      </c>
      <c r="V185" s="7" t="s">
        <v>62</v>
      </c>
      <c r="W185" s="6" t="s">
        <v>795</v>
      </c>
      <c r="Y185" s="7" t="s">
        <v>47</v>
      </c>
      <c r="Z185" s="7" t="s">
        <v>48</v>
      </c>
      <c r="AA185" s="8">
        <v>72</v>
      </c>
      <c r="AB185" s="8">
        <v>71.5</v>
      </c>
      <c r="AC185" s="8">
        <v>64.5</v>
      </c>
      <c r="AD185" s="8">
        <v>71</v>
      </c>
      <c r="AE185" s="16"/>
      <c r="AF185" s="6">
        <f t="shared" si="3"/>
        <v>279</v>
      </c>
    </row>
    <row r="186" spans="1:32" hidden="1">
      <c r="A186" s="5" t="s">
        <v>788</v>
      </c>
      <c r="B186" s="6" t="s">
        <v>789</v>
      </c>
      <c r="C186" s="7" t="s">
        <v>33</v>
      </c>
      <c r="D186" s="7" t="s">
        <v>34</v>
      </c>
      <c r="E186" s="7" t="s">
        <v>35</v>
      </c>
      <c r="F186" s="7">
        <v>5907</v>
      </c>
      <c r="G186" s="7">
        <v>6000</v>
      </c>
      <c r="H186" s="7" t="s">
        <v>788</v>
      </c>
      <c r="I186" s="7" t="s">
        <v>775</v>
      </c>
      <c r="J186" s="7" t="s">
        <v>776</v>
      </c>
      <c r="K186" s="7" t="s">
        <v>790</v>
      </c>
      <c r="N186" s="7" t="s">
        <v>39</v>
      </c>
      <c r="O186" s="7" t="s">
        <v>791</v>
      </c>
      <c r="P186" s="7" t="s">
        <v>792</v>
      </c>
      <c r="Q186" s="7" t="s">
        <v>793</v>
      </c>
      <c r="R186" s="7" t="s">
        <v>1957</v>
      </c>
      <c r="T186" s="6" t="s">
        <v>802</v>
      </c>
      <c r="U186" s="6" t="s">
        <v>44</v>
      </c>
      <c r="V186" s="7" t="s">
        <v>62</v>
      </c>
      <c r="W186" s="6" t="s">
        <v>795</v>
      </c>
      <c r="Y186" s="7" t="s">
        <v>47</v>
      </c>
      <c r="Z186" s="7" t="s">
        <v>48</v>
      </c>
      <c r="AA186" s="8">
        <v>76</v>
      </c>
      <c r="AB186" s="8">
        <v>78</v>
      </c>
      <c r="AC186" s="8">
        <v>70</v>
      </c>
      <c r="AD186" s="8">
        <v>70.5</v>
      </c>
      <c r="AE186" s="9">
        <v>66</v>
      </c>
      <c r="AF186" s="6">
        <f t="shared" si="3"/>
        <v>360.5</v>
      </c>
    </row>
    <row r="187" spans="1:32" ht="15.75" hidden="1">
      <c r="A187" s="5" t="s">
        <v>788</v>
      </c>
      <c r="B187" s="6" t="s">
        <v>789</v>
      </c>
      <c r="C187" s="7" t="s">
        <v>33</v>
      </c>
      <c r="D187" s="7" t="s">
        <v>34</v>
      </c>
      <c r="E187" s="7" t="s">
        <v>35</v>
      </c>
      <c r="F187" s="7">
        <v>5908</v>
      </c>
      <c r="G187" s="7">
        <v>6000</v>
      </c>
      <c r="H187" s="7" t="s">
        <v>788</v>
      </c>
      <c r="I187" s="7" t="s">
        <v>775</v>
      </c>
      <c r="J187" s="7" t="s">
        <v>776</v>
      </c>
      <c r="K187" s="7" t="s">
        <v>790</v>
      </c>
      <c r="N187" s="7" t="s">
        <v>39</v>
      </c>
      <c r="O187" s="7" t="s">
        <v>791</v>
      </c>
      <c r="P187" s="7" t="s">
        <v>792</v>
      </c>
      <c r="Q187" s="7" t="s">
        <v>793</v>
      </c>
      <c r="R187" s="7" t="s">
        <v>1957</v>
      </c>
      <c r="T187" s="6" t="s">
        <v>803</v>
      </c>
      <c r="U187" s="6" t="s">
        <v>44</v>
      </c>
      <c r="V187" s="7" t="s">
        <v>62</v>
      </c>
      <c r="W187" s="6" t="s">
        <v>795</v>
      </c>
      <c r="Y187" s="7" t="s">
        <v>47</v>
      </c>
      <c r="Z187" s="7" t="s">
        <v>48</v>
      </c>
      <c r="AA187" s="8">
        <v>77</v>
      </c>
      <c r="AB187" s="8">
        <v>68</v>
      </c>
      <c r="AC187" s="8">
        <v>64</v>
      </c>
      <c r="AE187" s="16"/>
      <c r="AF187" s="6">
        <f t="shared" si="3"/>
        <v>209</v>
      </c>
    </row>
    <row r="188" spans="1:32" ht="15.75" hidden="1">
      <c r="A188" s="5" t="s">
        <v>788</v>
      </c>
      <c r="B188" s="6" t="s">
        <v>789</v>
      </c>
      <c r="C188" s="7" t="s">
        <v>33</v>
      </c>
      <c r="D188" s="7" t="s">
        <v>34</v>
      </c>
      <c r="E188" s="7" t="s">
        <v>35</v>
      </c>
      <c r="F188" s="7">
        <v>5909</v>
      </c>
      <c r="G188" s="7">
        <v>6000</v>
      </c>
      <c r="H188" s="7" t="s">
        <v>788</v>
      </c>
      <c r="I188" s="7" t="s">
        <v>775</v>
      </c>
      <c r="J188" s="7" t="s">
        <v>776</v>
      </c>
      <c r="K188" s="7" t="s">
        <v>790</v>
      </c>
      <c r="N188" s="7" t="s">
        <v>39</v>
      </c>
      <c r="O188" s="7" t="s">
        <v>791</v>
      </c>
      <c r="P188" s="7" t="s">
        <v>792</v>
      </c>
      <c r="Q188" s="7" t="s">
        <v>793</v>
      </c>
      <c r="R188" s="7" t="s">
        <v>1957</v>
      </c>
      <c r="T188" s="6" t="s">
        <v>804</v>
      </c>
      <c r="U188" s="6" t="s">
        <v>75</v>
      </c>
      <c r="V188" s="7" t="s">
        <v>62</v>
      </c>
      <c r="W188" s="6" t="s">
        <v>795</v>
      </c>
      <c r="Y188" s="7" t="s">
        <v>47</v>
      </c>
      <c r="Z188" s="7" t="s">
        <v>48</v>
      </c>
      <c r="AA188" s="8">
        <v>69.5</v>
      </c>
      <c r="AB188" s="8">
        <v>72.5</v>
      </c>
      <c r="AC188" s="8">
        <v>25</v>
      </c>
      <c r="AD188" s="8">
        <v>70</v>
      </c>
      <c r="AE188" s="17"/>
      <c r="AF188" s="6">
        <f t="shared" si="3"/>
        <v>237</v>
      </c>
    </row>
    <row r="189" spans="1:32" hidden="1">
      <c r="A189" s="5" t="s">
        <v>788</v>
      </c>
      <c r="B189" s="6" t="s">
        <v>789</v>
      </c>
      <c r="C189" s="7" t="s">
        <v>33</v>
      </c>
      <c r="D189" s="7" t="s">
        <v>34</v>
      </c>
      <c r="E189" s="7" t="s">
        <v>35</v>
      </c>
      <c r="F189" s="7">
        <v>5910</v>
      </c>
      <c r="G189" s="7">
        <v>6000</v>
      </c>
      <c r="H189" s="7" t="s">
        <v>788</v>
      </c>
      <c r="I189" s="7" t="s">
        <v>775</v>
      </c>
      <c r="J189" s="7" t="s">
        <v>776</v>
      </c>
      <c r="K189" s="7" t="s">
        <v>790</v>
      </c>
      <c r="N189" s="7" t="s">
        <v>39</v>
      </c>
      <c r="O189" s="7" t="s">
        <v>791</v>
      </c>
      <c r="P189" s="7" t="s">
        <v>792</v>
      </c>
      <c r="Q189" s="7" t="s">
        <v>793</v>
      </c>
      <c r="R189" s="7" t="s">
        <v>1957</v>
      </c>
      <c r="T189" s="6" t="s">
        <v>805</v>
      </c>
      <c r="U189" s="6" t="s">
        <v>75</v>
      </c>
      <c r="V189" s="7" t="s">
        <v>62</v>
      </c>
      <c r="W189" s="6" t="s">
        <v>795</v>
      </c>
      <c r="Y189" s="7" t="s">
        <v>47</v>
      </c>
      <c r="Z189" s="7" t="s">
        <v>48</v>
      </c>
      <c r="AA189" s="8">
        <v>76</v>
      </c>
      <c r="AB189" s="13">
        <v>51</v>
      </c>
      <c r="AC189" s="13">
        <v>51</v>
      </c>
      <c r="AD189" s="8">
        <v>73.5</v>
      </c>
      <c r="AE189" s="22"/>
      <c r="AF189" s="6">
        <f t="shared" si="3"/>
        <v>251.5</v>
      </c>
    </row>
    <row r="190" spans="1:32" hidden="1">
      <c r="A190" s="5" t="s">
        <v>788</v>
      </c>
      <c r="B190" s="6" t="s">
        <v>789</v>
      </c>
      <c r="C190" s="7" t="s">
        <v>33</v>
      </c>
      <c r="D190" s="7" t="s">
        <v>34</v>
      </c>
      <c r="E190" s="7" t="s">
        <v>35</v>
      </c>
      <c r="F190" s="7">
        <v>5911</v>
      </c>
      <c r="G190" s="7">
        <v>6000</v>
      </c>
      <c r="H190" s="7" t="s">
        <v>788</v>
      </c>
      <c r="I190" s="7" t="s">
        <v>775</v>
      </c>
      <c r="J190" s="7" t="s">
        <v>776</v>
      </c>
      <c r="K190" s="7" t="s">
        <v>790</v>
      </c>
      <c r="N190" s="7" t="s">
        <v>39</v>
      </c>
      <c r="O190" s="7" t="s">
        <v>791</v>
      </c>
      <c r="P190" s="7" t="s">
        <v>792</v>
      </c>
      <c r="Q190" s="7" t="s">
        <v>793</v>
      </c>
      <c r="R190" s="7" t="s">
        <v>1957</v>
      </c>
      <c r="T190" s="6" t="s">
        <v>806</v>
      </c>
      <c r="U190" s="6" t="s">
        <v>44</v>
      </c>
      <c r="V190" s="7" t="s">
        <v>62</v>
      </c>
      <c r="W190" s="6" t="s">
        <v>795</v>
      </c>
      <c r="Y190" s="7" t="s">
        <v>47</v>
      </c>
      <c r="Z190" s="7" t="s">
        <v>48</v>
      </c>
      <c r="AA190" s="8">
        <v>72.5</v>
      </c>
      <c r="AB190" s="8">
        <v>60.5</v>
      </c>
      <c r="AC190" s="8">
        <v>65.5</v>
      </c>
      <c r="AD190" s="8">
        <v>73.5</v>
      </c>
      <c r="AE190" s="9">
        <v>69.5</v>
      </c>
      <c r="AF190" s="6">
        <f t="shared" si="3"/>
        <v>341.5</v>
      </c>
    </row>
    <row r="191" spans="1:32" hidden="1">
      <c r="A191" s="5" t="s">
        <v>788</v>
      </c>
      <c r="B191" s="6" t="s">
        <v>789</v>
      </c>
      <c r="C191" s="7" t="s">
        <v>33</v>
      </c>
      <c r="D191" s="7" t="s">
        <v>34</v>
      </c>
      <c r="E191" s="7" t="s">
        <v>35</v>
      </c>
      <c r="F191" s="7">
        <v>5912</v>
      </c>
      <c r="G191" s="7">
        <v>6000</v>
      </c>
      <c r="H191" s="7" t="s">
        <v>788</v>
      </c>
      <c r="I191" s="7" t="s">
        <v>775</v>
      </c>
      <c r="J191" s="7" t="s">
        <v>776</v>
      </c>
      <c r="K191" s="7" t="s">
        <v>790</v>
      </c>
      <c r="N191" s="7" t="s">
        <v>39</v>
      </c>
      <c r="O191" s="7" t="s">
        <v>791</v>
      </c>
      <c r="P191" s="7" t="s">
        <v>792</v>
      </c>
      <c r="Q191" s="7" t="s">
        <v>793</v>
      </c>
      <c r="R191" s="7" t="s">
        <v>1957</v>
      </c>
      <c r="T191" s="6" t="s">
        <v>807</v>
      </c>
      <c r="U191" s="6" t="s">
        <v>44</v>
      </c>
      <c r="V191" s="7" t="s">
        <v>62</v>
      </c>
      <c r="W191" s="6" t="s">
        <v>795</v>
      </c>
      <c r="Y191" s="7" t="s">
        <v>47</v>
      </c>
      <c r="Z191" s="7" t="s">
        <v>48</v>
      </c>
      <c r="AA191" s="8">
        <v>72.5</v>
      </c>
      <c r="AB191" s="8">
        <v>54</v>
      </c>
      <c r="AC191" s="8">
        <v>69.5</v>
      </c>
      <c r="AE191" s="22"/>
      <c r="AF191" s="6">
        <f t="shared" si="3"/>
        <v>196</v>
      </c>
    </row>
    <row r="192" spans="1:32" ht="15.75" hidden="1">
      <c r="A192" s="5" t="s">
        <v>788</v>
      </c>
      <c r="B192" s="6" t="s">
        <v>789</v>
      </c>
      <c r="C192" s="7" t="s">
        <v>33</v>
      </c>
      <c r="D192" s="7" t="s">
        <v>34</v>
      </c>
      <c r="E192" s="7" t="s">
        <v>35</v>
      </c>
      <c r="F192" s="7">
        <v>5913</v>
      </c>
      <c r="G192" s="7">
        <v>6000</v>
      </c>
      <c r="H192" s="7" t="s">
        <v>788</v>
      </c>
      <c r="I192" s="7" t="s">
        <v>775</v>
      </c>
      <c r="J192" s="7" t="s">
        <v>776</v>
      </c>
      <c r="K192" s="7" t="s">
        <v>790</v>
      </c>
      <c r="N192" s="7" t="s">
        <v>39</v>
      </c>
      <c r="O192" s="7" t="s">
        <v>791</v>
      </c>
      <c r="P192" s="7" t="s">
        <v>792</v>
      </c>
      <c r="Q192" s="7" t="s">
        <v>793</v>
      </c>
      <c r="R192" s="7" t="s">
        <v>1957</v>
      </c>
      <c r="T192" s="6" t="s">
        <v>808</v>
      </c>
      <c r="U192" s="6" t="s">
        <v>75</v>
      </c>
      <c r="V192" s="7" t="s">
        <v>62</v>
      </c>
      <c r="W192" s="6" t="s">
        <v>795</v>
      </c>
      <c r="Y192" s="7" t="s">
        <v>47</v>
      </c>
      <c r="Z192" s="7" t="s">
        <v>48</v>
      </c>
      <c r="AA192" s="8">
        <v>72</v>
      </c>
      <c r="AC192" s="8">
        <v>57</v>
      </c>
      <c r="AE192" s="19"/>
      <c r="AF192" s="6">
        <f t="shared" si="3"/>
        <v>129</v>
      </c>
    </row>
    <row r="193" spans="1:32" hidden="1">
      <c r="A193" s="5" t="s">
        <v>788</v>
      </c>
      <c r="B193" s="6" t="s">
        <v>789</v>
      </c>
      <c r="C193" s="7" t="s">
        <v>33</v>
      </c>
      <c r="D193" s="7" t="s">
        <v>34</v>
      </c>
      <c r="E193" s="7" t="s">
        <v>35</v>
      </c>
      <c r="F193" s="7">
        <v>5914</v>
      </c>
      <c r="G193" s="7">
        <v>6000</v>
      </c>
      <c r="H193" s="7" t="s">
        <v>788</v>
      </c>
      <c r="I193" s="7" t="s">
        <v>775</v>
      </c>
      <c r="J193" s="7" t="s">
        <v>776</v>
      </c>
      <c r="K193" s="7" t="s">
        <v>790</v>
      </c>
      <c r="N193" s="7" t="s">
        <v>39</v>
      </c>
      <c r="O193" s="7" t="s">
        <v>791</v>
      </c>
      <c r="P193" s="7" t="s">
        <v>792</v>
      </c>
      <c r="Q193" s="7" t="s">
        <v>793</v>
      </c>
      <c r="R193" s="7" t="s">
        <v>1957</v>
      </c>
      <c r="T193" s="6" t="s">
        <v>809</v>
      </c>
      <c r="U193" s="6" t="s">
        <v>44</v>
      </c>
      <c r="V193" s="7" t="s">
        <v>62</v>
      </c>
      <c r="W193" s="6" t="s">
        <v>795</v>
      </c>
      <c r="Y193" s="7" t="s">
        <v>47</v>
      </c>
      <c r="Z193" s="7" t="s">
        <v>48</v>
      </c>
      <c r="AA193" s="8">
        <v>59.5</v>
      </c>
      <c r="AB193" s="8">
        <v>65.5</v>
      </c>
      <c r="AC193" s="8">
        <v>70.5</v>
      </c>
      <c r="AD193" s="8">
        <v>48.5</v>
      </c>
      <c r="AE193" s="9">
        <v>45.5</v>
      </c>
      <c r="AF193" s="6">
        <f t="shared" si="3"/>
        <v>289.5</v>
      </c>
    </row>
    <row r="194" spans="1:32" hidden="1">
      <c r="A194" s="5" t="s">
        <v>788</v>
      </c>
      <c r="B194" s="6" t="s">
        <v>789</v>
      </c>
      <c r="C194" s="7" t="s">
        <v>33</v>
      </c>
      <c r="D194" s="7" t="s">
        <v>34</v>
      </c>
      <c r="E194" s="7" t="s">
        <v>35</v>
      </c>
      <c r="F194" s="7">
        <v>5915</v>
      </c>
      <c r="G194" s="7">
        <v>6000</v>
      </c>
      <c r="H194" s="7" t="s">
        <v>788</v>
      </c>
      <c r="I194" s="7" t="s">
        <v>775</v>
      </c>
      <c r="J194" s="7" t="s">
        <v>776</v>
      </c>
      <c r="K194" s="7" t="s">
        <v>790</v>
      </c>
      <c r="N194" s="7" t="s">
        <v>39</v>
      </c>
      <c r="O194" s="7" t="s">
        <v>791</v>
      </c>
      <c r="P194" s="7" t="s">
        <v>792</v>
      </c>
      <c r="Q194" s="7" t="s">
        <v>793</v>
      </c>
      <c r="R194" s="7" t="s">
        <v>1957</v>
      </c>
      <c r="T194" s="6" t="s">
        <v>810</v>
      </c>
      <c r="U194" s="6" t="s">
        <v>44</v>
      </c>
      <c r="V194" s="7" t="s">
        <v>62</v>
      </c>
      <c r="W194" s="6" t="s">
        <v>795</v>
      </c>
      <c r="Y194" s="7" t="s">
        <v>47</v>
      </c>
      <c r="Z194" s="7" t="s">
        <v>48</v>
      </c>
      <c r="AA194" s="8">
        <v>74</v>
      </c>
      <c r="AB194" s="8">
        <v>73</v>
      </c>
      <c r="AC194" s="8">
        <v>65.5</v>
      </c>
      <c r="AD194" s="8">
        <v>76.5</v>
      </c>
      <c r="AE194" s="9">
        <v>69</v>
      </c>
      <c r="AF194" s="6">
        <f t="shared" si="3"/>
        <v>358</v>
      </c>
    </row>
    <row r="195" spans="1:32" hidden="1">
      <c r="A195" s="5" t="s">
        <v>788</v>
      </c>
      <c r="B195" s="6" t="s">
        <v>789</v>
      </c>
      <c r="C195" s="7" t="s">
        <v>33</v>
      </c>
      <c r="D195" s="7" t="s">
        <v>34</v>
      </c>
      <c r="E195" s="7" t="s">
        <v>35</v>
      </c>
      <c r="F195" s="7">
        <v>5916</v>
      </c>
      <c r="G195" s="7">
        <v>6000</v>
      </c>
      <c r="H195" s="7" t="s">
        <v>788</v>
      </c>
      <c r="I195" s="7" t="s">
        <v>775</v>
      </c>
      <c r="J195" s="7" t="s">
        <v>776</v>
      </c>
      <c r="K195" s="7" t="s">
        <v>790</v>
      </c>
      <c r="N195" s="7" t="s">
        <v>39</v>
      </c>
      <c r="O195" s="7" t="s">
        <v>791</v>
      </c>
      <c r="P195" s="7" t="s">
        <v>792</v>
      </c>
      <c r="Q195" s="7" t="s">
        <v>793</v>
      </c>
      <c r="R195" s="7" t="s">
        <v>1957</v>
      </c>
      <c r="T195" s="6" t="s">
        <v>811</v>
      </c>
      <c r="U195" s="6" t="s">
        <v>44</v>
      </c>
      <c r="V195" s="7" t="s">
        <v>62</v>
      </c>
      <c r="W195" s="6" t="s">
        <v>795</v>
      </c>
      <c r="Y195" s="7" t="s">
        <v>47</v>
      </c>
      <c r="Z195" s="7" t="s">
        <v>48</v>
      </c>
      <c r="AA195" s="8">
        <v>77.5</v>
      </c>
      <c r="AB195" s="8">
        <v>65</v>
      </c>
      <c r="AC195" s="8">
        <v>66</v>
      </c>
      <c r="AD195" s="8">
        <v>67</v>
      </c>
      <c r="AE195" s="9">
        <v>73.5</v>
      </c>
      <c r="AF195" s="6">
        <f t="shared" ref="AF195:AF258" si="4">(AA195+AB195+AC195+AD195+AE195)</f>
        <v>349</v>
      </c>
    </row>
    <row r="196" spans="1:32" ht="15.75" hidden="1">
      <c r="A196" s="5" t="s">
        <v>788</v>
      </c>
      <c r="B196" s="6" t="s">
        <v>789</v>
      </c>
      <c r="C196" s="7" t="s">
        <v>33</v>
      </c>
      <c r="D196" s="7" t="s">
        <v>34</v>
      </c>
      <c r="E196" s="7" t="s">
        <v>35</v>
      </c>
      <c r="F196" s="7">
        <v>5917</v>
      </c>
      <c r="G196" s="7">
        <v>6000</v>
      </c>
      <c r="H196" s="7" t="s">
        <v>788</v>
      </c>
      <c r="I196" s="7" t="s">
        <v>775</v>
      </c>
      <c r="J196" s="7" t="s">
        <v>776</v>
      </c>
      <c r="K196" s="7" t="s">
        <v>790</v>
      </c>
      <c r="N196" s="7" t="s">
        <v>39</v>
      </c>
      <c r="O196" s="7" t="s">
        <v>791</v>
      </c>
      <c r="P196" s="7" t="s">
        <v>792</v>
      </c>
      <c r="Q196" s="7" t="s">
        <v>793</v>
      </c>
      <c r="R196" s="7" t="s">
        <v>1957</v>
      </c>
      <c r="T196" s="6" t="s">
        <v>812</v>
      </c>
      <c r="U196" s="6" t="s">
        <v>44</v>
      </c>
      <c r="V196" s="7" t="s">
        <v>62</v>
      </c>
      <c r="W196" s="6" t="s">
        <v>795</v>
      </c>
      <c r="Y196" s="7" t="s">
        <v>47</v>
      </c>
      <c r="Z196" s="7" t="s">
        <v>48</v>
      </c>
      <c r="AA196" s="8">
        <v>69</v>
      </c>
      <c r="AB196" s="8">
        <v>39.5</v>
      </c>
      <c r="AE196" s="17"/>
      <c r="AF196" s="6">
        <f t="shared" si="4"/>
        <v>108.5</v>
      </c>
    </row>
    <row r="197" spans="1:32" hidden="1">
      <c r="A197" s="5" t="s">
        <v>788</v>
      </c>
      <c r="B197" s="6" t="s">
        <v>789</v>
      </c>
      <c r="C197" s="7" t="s">
        <v>33</v>
      </c>
      <c r="D197" s="7" t="s">
        <v>34</v>
      </c>
      <c r="E197" s="7" t="s">
        <v>35</v>
      </c>
      <c r="F197" s="7">
        <v>5918</v>
      </c>
      <c r="G197" s="7">
        <v>6000</v>
      </c>
      <c r="H197" s="7" t="s">
        <v>788</v>
      </c>
      <c r="I197" s="7" t="s">
        <v>775</v>
      </c>
      <c r="J197" s="7" t="s">
        <v>776</v>
      </c>
      <c r="K197" s="7" t="s">
        <v>790</v>
      </c>
      <c r="N197" s="7" t="s">
        <v>39</v>
      </c>
      <c r="O197" s="7" t="s">
        <v>791</v>
      </c>
      <c r="P197" s="7" t="s">
        <v>792</v>
      </c>
      <c r="Q197" s="7" t="s">
        <v>793</v>
      </c>
      <c r="R197" s="7" t="s">
        <v>1957</v>
      </c>
      <c r="T197" s="6" t="s">
        <v>813</v>
      </c>
      <c r="U197" s="6" t="s">
        <v>44</v>
      </c>
      <c r="V197" s="7" t="s">
        <v>62</v>
      </c>
      <c r="W197" s="6" t="s">
        <v>795</v>
      </c>
      <c r="Y197" s="7" t="s">
        <v>47</v>
      </c>
      <c r="Z197" s="7" t="s">
        <v>48</v>
      </c>
      <c r="AA197" s="8">
        <v>75.5</v>
      </c>
      <c r="AB197" s="8">
        <v>70.5</v>
      </c>
      <c r="AC197" s="8">
        <v>74</v>
      </c>
      <c r="AD197" s="8">
        <v>73</v>
      </c>
      <c r="AE197" s="9">
        <v>74</v>
      </c>
      <c r="AF197" s="6">
        <f t="shared" si="4"/>
        <v>367</v>
      </c>
    </row>
    <row r="198" spans="1:32" ht="15.75" hidden="1">
      <c r="A198" s="5" t="s">
        <v>788</v>
      </c>
      <c r="B198" s="6" t="s">
        <v>789</v>
      </c>
      <c r="C198" s="7" t="s">
        <v>33</v>
      </c>
      <c r="D198" s="7" t="s">
        <v>34</v>
      </c>
      <c r="E198" s="7" t="s">
        <v>35</v>
      </c>
      <c r="F198" s="7">
        <v>5919</v>
      </c>
      <c r="G198" s="7">
        <v>6000</v>
      </c>
      <c r="H198" s="7" t="s">
        <v>788</v>
      </c>
      <c r="I198" s="7" t="s">
        <v>775</v>
      </c>
      <c r="J198" s="7" t="s">
        <v>776</v>
      </c>
      <c r="K198" s="7" t="s">
        <v>790</v>
      </c>
      <c r="N198" s="7" t="s">
        <v>39</v>
      </c>
      <c r="O198" s="7" t="s">
        <v>791</v>
      </c>
      <c r="P198" s="7" t="s">
        <v>792</v>
      </c>
      <c r="Q198" s="7" t="s">
        <v>793</v>
      </c>
      <c r="R198" s="7" t="s">
        <v>1957</v>
      </c>
      <c r="T198" s="6" t="s">
        <v>814</v>
      </c>
      <c r="U198" s="6" t="s">
        <v>44</v>
      </c>
      <c r="V198" s="7" t="s">
        <v>62</v>
      </c>
      <c r="W198" s="6" t="s">
        <v>795</v>
      </c>
      <c r="Y198" s="7" t="s">
        <v>47</v>
      </c>
      <c r="Z198" s="7" t="s">
        <v>48</v>
      </c>
      <c r="AB198" s="8">
        <v>70.5</v>
      </c>
      <c r="AE198" s="16"/>
      <c r="AF198" s="6">
        <f t="shared" si="4"/>
        <v>70.5</v>
      </c>
    </row>
    <row r="199" spans="1:32" hidden="1">
      <c r="A199" s="5" t="s">
        <v>788</v>
      </c>
      <c r="B199" s="6" t="s">
        <v>789</v>
      </c>
      <c r="C199" s="7" t="s">
        <v>33</v>
      </c>
      <c r="D199" s="7" t="s">
        <v>34</v>
      </c>
      <c r="E199" s="7" t="s">
        <v>35</v>
      </c>
      <c r="F199" s="7">
        <v>5920</v>
      </c>
      <c r="G199" s="7">
        <v>6000</v>
      </c>
      <c r="H199" s="7" t="s">
        <v>788</v>
      </c>
      <c r="I199" s="7" t="s">
        <v>775</v>
      </c>
      <c r="J199" s="7" t="s">
        <v>776</v>
      </c>
      <c r="K199" s="7" t="s">
        <v>790</v>
      </c>
      <c r="N199" s="7" t="s">
        <v>39</v>
      </c>
      <c r="O199" s="7" t="s">
        <v>791</v>
      </c>
      <c r="P199" s="7" t="s">
        <v>792</v>
      </c>
      <c r="Q199" s="7" t="s">
        <v>793</v>
      </c>
      <c r="R199" s="7" t="s">
        <v>1957</v>
      </c>
      <c r="T199" s="6" t="s">
        <v>815</v>
      </c>
      <c r="U199" s="6" t="s">
        <v>44</v>
      </c>
      <c r="V199" s="7" t="s">
        <v>62</v>
      </c>
      <c r="W199" s="6" t="s">
        <v>795</v>
      </c>
      <c r="Y199" s="7" t="s">
        <v>47</v>
      </c>
      <c r="Z199" s="7" t="s">
        <v>48</v>
      </c>
      <c r="AA199" s="8">
        <v>60</v>
      </c>
      <c r="AB199" s="8">
        <v>72</v>
      </c>
      <c r="AC199" s="8">
        <v>63</v>
      </c>
      <c r="AD199" s="8">
        <v>70</v>
      </c>
      <c r="AE199" s="9">
        <v>66.5</v>
      </c>
      <c r="AF199" s="6">
        <f t="shared" si="4"/>
        <v>331.5</v>
      </c>
    </row>
    <row r="200" spans="1:32" hidden="1">
      <c r="A200" s="5" t="s">
        <v>788</v>
      </c>
      <c r="B200" s="6" t="s">
        <v>789</v>
      </c>
      <c r="C200" s="7" t="s">
        <v>33</v>
      </c>
      <c r="D200" s="7" t="s">
        <v>34</v>
      </c>
      <c r="E200" s="7" t="s">
        <v>35</v>
      </c>
      <c r="F200" s="7">
        <v>5921</v>
      </c>
      <c r="G200" s="7">
        <v>6000</v>
      </c>
      <c r="H200" s="7" t="s">
        <v>788</v>
      </c>
      <c r="I200" s="7" t="s">
        <v>775</v>
      </c>
      <c r="J200" s="7" t="s">
        <v>776</v>
      </c>
      <c r="K200" s="7" t="s">
        <v>790</v>
      </c>
      <c r="N200" s="7" t="s">
        <v>39</v>
      </c>
      <c r="O200" s="7" t="s">
        <v>791</v>
      </c>
      <c r="P200" s="7" t="s">
        <v>792</v>
      </c>
      <c r="Q200" s="7" t="s">
        <v>793</v>
      </c>
      <c r="R200" s="7" t="s">
        <v>1957</v>
      </c>
      <c r="T200" s="6" t="s">
        <v>816</v>
      </c>
      <c r="U200" s="6" t="s">
        <v>44</v>
      </c>
      <c r="V200" s="7" t="s">
        <v>62</v>
      </c>
      <c r="W200" s="6" t="s">
        <v>795</v>
      </c>
      <c r="Y200" s="7" t="s">
        <v>47</v>
      </c>
      <c r="Z200" s="7" t="s">
        <v>48</v>
      </c>
      <c r="AA200" s="8">
        <v>54.5</v>
      </c>
      <c r="AB200" s="8">
        <v>64.5</v>
      </c>
      <c r="AC200" s="8">
        <v>75.5</v>
      </c>
      <c r="AD200" s="8">
        <v>50</v>
      </c>
      <c r="AE200" s="20">
        <v>48.5</v>
      </c>
      <c r="AF200" s="6">
        <f t="shared" si="4"/>
        <v>293</v>
      </c>
    </row>
    <row r="201" spans="1:32" ht="15.75" hidden="1">
      <c r="A201" s="5" t="s">
        <v>788</v>
      </c>
      <c r="B201" s="6" t="s">
        <v>789</v>
      </c>
      <c r="C201" s="7" t="s">
        <v>33</v>
      </c>
      <c r="D201" s="7" t="s">
        <v>34</v>
      </c>
      <c r="E201" s="7" t="s">
        <v>35</v>
      </c>
      <c r="F201" s="7">
        <v>5922</v>
      </c>
      <c r="G201" s="7">
        <v>6000</v>
      </c>
      <c r="H201" s="7" t="s">
        <v>788</v>
      </c>
      <c r="I201" s="7" t="s">
        <v>775</v>
      </c>
      <c r="J201" s="7" t="s">
        <v>776</v>
      </c>
      <c r="K201" s="7" t="s">
        <v>790</v>
      </c>
      <c r="N201" s="7" t="s">
        <v>39</v>
      </c>
      <c r="O201" s="7" t="s">
        <v>791</v>
      </c>
      <c r="P201" s="7" t="s">
        <v>792</v>
      </c>
      <c r="Q201" s="7" t="s">
        <v>793</v>
      </c>
      <c r="R201" s="7" t="s">
        <v>1957</v>
      </c>
      <c r="T201" s="6" t="s">
        <v>817</v>
      </c>
      <c r="U201" s="6" t="s">
        <v>44</v>
      </c>
      <c r="V201" s="7" t="s">
        <v>62</v>
      </c>
      <c r="W201" s="6" t="s">
        <v>795</v>
      </c>
      <c r="Y201" s="7" t="s">
        <v>47</v>
      </c>
      <c r="Z201" s="7" t="s">
        <v>48</v>
      </c>
      <c r="AA201" s="8">
        <v>75.5</v>
      </c>
      <c r="AB201" s="8">
        <v>73</v>
      </c>
      <c r="AC201" s="8">
        <v>65.5</v>
      </c>
      <c r="AD201" s="8">
        <v>63</v>
      </c>
      <c r="AE201" s="16"/>
      <c r="AF201" s="6">
        <f t="shared" si="4"/>
        <v>277</v>
      </c>
    </row>
    <row r="202" spans="1:32" hidden="1">
      <c r="A202" s="5" t="s">
        <v>788</v>
      </c>
      <c r="B202" s="6" t="s">
        <v>789</v>
      </c>
      <c r="C202" s="7" t="s">
        <v>33</v>
      </c>
      <c r="D202" s="7" t="s">
        <v>34</v>
      </c>
      <c r="E202" s="7" t="s">
        <v>35</v>
      </c>
      <c r="F202" s="7">
        <v>5923</v>
      </c>
      <c r="G202" s="7">
        <v>6000</v>
      </c>
      <c r="H202" s="7" t="s">
        <v>788</v>
      </c>
      <c r="I202" s="7" t="s">
        <v>775</v>
      </c>
      <c r="J202" s="7" t="s">
        <v>776</v>
      </c>
      <c r="K202" s="7" t="s">
        <v>790</v>
      </c>
      <c r="N202" s="7" t="s">
        <v>39</v>
      </c>
      <c r="O202" s="7" t="s">
        <v>791</v>
      </c>
      <c r="P202" s="7" t="s">
        <v>792</v>
      </c>
      <c r="Q202" s="7" t="s">
        <v>793</v>
      </c>
      <c r="R202" s="7" t="s">
        <v>1957</v>
      </c>
      <c r="T202" s="6" t="s">
        <v>818</v>
      </c>
      <c r="U202" s="6" t="s">
        <v>44</v>
      </c>
      <c r="V202" s="7" t="s">
        <v>62</v>
      </c>
      <c r="W202" s="6" t="s">
        <v>795</v>
      </c>
      <c r="Y202" s="7" t="s">
        <v>47</v>
      </c>
      <c r="Z202" s="7" t="s">
        <v>48</v>
      </c>
      <c r="AA202" s="8">
        <v>64</v>
      </c>
      <c r="AB202" s="13">
        <v>72.5</v>
      </c>
      <c r="AC202" s="8">
        <v>67.5</v>
      </c>
      <c r="AE202" s="9">
        <v>62.5</v>
      </c>
      <c r="AF202" s="6">
        <f t="shared" si="4"/>
        <v>266.5</v>
      </c>
    </row>
    <row r="203" spans="1:32" hidden="1">
      <c r="A203" s="5" t="s">
        <v>788</v>
      </c>
      <c r="B203" s="6" t="s">
        <v>819</v>
      </c>
      <c r="C203" s="7" t="s">
        <v>33</v>
      </c>
      <c r="D203" s="7" t="s">
        <v>34</v>
      </c>
      <c r="E203" s="7" t="s">
        <v>35</v>
      </c>
      <c r="F203" s="7">
        <v>5584</v>
      </c>
      <c r="G203" s="7">
        <v>6000</v>
      </c>
      <c r="H203" s="7" t="s">
        <v>788</v>
      </c>
      <c r="I203" s="7" t="s">
        <v>820</v>
      </c>
      <c r="J203" s="7" t="s">
        <v>821</v>
      </c>
      <c r="K203" s="7" t="s">
        <v>822</v>
      </c>
      <c r="N203" s="7" t="s">
        <v>39</v>
      </c>
      <c r="O203" s="7" t="s">
        <v>823</v>
      </c>
      <c r="P203" s="7" t="s">
        <v>824</v>
      </c>
      <c r="Q203" s="7" t="s">
        <v>825</v>
      </c>
      <c r="R203" s="7" t="s">
        <v>1957</v>
      </c>
      <c r="T203" s="6" t="s">
        <v>826</v>
      </c>
      <c r="U203" s="6" t="s">
        <v>44</v>
      </c>
      <c r="V203" s="7" t="s">
        <v>45</v>
      </c>
      <c r="W203" s="6" t="s">
        <v>822</v>
      </c>
      <c r="Y203" s="7" t="s">
        <v>47</v>
      </c>
      <c r="Z203" s="7" t="s">
        <v>48</v>
      </c>
      <c r="AA203" s="8">
        <v>77</v>
      </c>
      <c r="AB203" s="8">
        <v>79</v>
      </c>
      <c r="AD203" s="8">
        <v>76</v>
      </c>
      <c r="AE203" s="9">
        <v>71.5</v>
      </c>
      <c r="AF203" s="6">
        <f t="shared" si="4"/>
        <v>303.5</v>
      </c>
    </row>
    <row r="204" spans="1:32" hidden="1">
      <c r="A204" s="5" t="s">
        <v>788</v>
      </c>
      <c r="B204" s="6" t="s">
        <v>819</v>
      </c>
      <c r="C204" s="7" t="s">
        <v>33</v>
      </c>
      <c r="D204" s="7" t="s">
        <v>34</v>
      </c>
      <c r="E204" s="7" t="s">
        <v>35</v>
      </c>
      <c r="F204" s="7">
        <v>5585</v>
      </c>
      <c r="G204" s="7">
        <v>6000</v>
      </c>
      <c r="H204" s="7" t="s">
        <v>788</v>
      </c>
      <c r="I204" s="7" t="s">
        <v>820</v>
      </c>
      <c r="J204" s="7" t="s">
        <v>821</v>
      </c>
      <c r="K204" s="7" t="s">
        <v>822</v>
      </c>
      <c r="N204" s="7" t="s">
        <v>39</v>
      </c>
      <c r="O204" s="7" t="s">
        <v>823</v>
      </c>
      <c r="P204" s="7" t="s">
        <v>824</v>
      </c>
      <c r="Q204" s="7" t="s">
        <v>825</v>
      </c>
      <c r="R204" s="7" t="s">
        <v>1957</v>
      </c>
      <c r="T204" s="6" t="s">
        <v>827</v>
      </c>
      <c r="U204" s="6" t="s">
        <v>44</v>
      </c>
      <c r="V204" s="7" t="s">
        <v>45</v>
      </c>
      <c r="W204" s="6" t="s">
        <v>822</v>
      </c>
      <c r="Y204" s="7" t="s">
        <v>47</v>
      </c>
      <c r="Z204" s="7" t="s">
        <v>48</v>
      </c>
      <c r="AA204" s="8">
        <v>75</v>
      </c>
      <c r="AB204" s="8">
        <v>69.5</v>
      </c>
      <c r="AC204" s="8">
        <v>61</v>
      </c>
      <c r="AD204" s="8">
        <v>45</v>
      </c>
      <c r="AE204" s="9">
        <v>73.5</v>
      </c>
      <c r="AF204" s="6">
        <f t="shared" si="4"/>
        <v>324</v>
      </c>
    </row>
    <row r="205" spans="1:32" hidden="1">
      <c r="A205" s="5" t="s">
        <v>788</v>
      </c>
      <c r="B205" s="6" t="s">
        <v>819</v>
      </c>
      <c r="C205" s="7" t="s">
        <v>33</v>
      </c>
      <c r="D205" s="7" t="s">
        <v>34</v>
      </c>
      <c r="E205" s="7" t="s">
        <v>35</v>
      </c>
      <c r="F205" s="7">
        <v>5586</v>
      </c>
      <c r="G205" s="7">
        <v>6000</v>
      </c>
      <c r="H205" s="7" t="s">
        <v>788</v>
      </c>
      <c r="I205" s="7" t="s">
        <v>820</v>
      </c>
      <c r="J205" s="7" t="s">
        <v>821</v>
      </c>
      <c r="K205" s="7" t="s">
        <v>822</v>
      </c>
      <c r="N205" s="7" t="s">
        <v>39</v>
      </c>
      <c r="O205" s="7" t="s">
        <v>823</v>
      </c>
      <c r="P205" s="7" t="s">
        <v>824</v>
      </c>
      <c r="Q205" s="7" t="s">
        <v>825</v>
      </c>
      <c r="R205" s="7" t="s">
        <v>1957</v>
      </c>
      <c r="T205" s="6" t="s">
        <v>828</v>
      </c>
      <c r="U205" s="6" t="s">
        <v>44</v>
      </c>
      <c r="V205" s="7" t="s">
        <v>45</v>
      </c>
      <c r="W205" s="6" t="s">
        <v>822</v>
      </c>
      <c r="Y205" s="7" t="s">
        <v>47</v>
      </c>
      <c r="Z205" s="7" t="s">
        <v>48</v>
      </c>
      <c r="AA205" s="8">
        <v>75</v>
      </c>
      <c r="AB205" s="8">
        <v>68.5</v>
      </c>
      <c r="AC205" s="8">
        <v>78</v>
      </c>
      <c r="AD205" s="8">
        <v>74.5</v>
      </c>
      <c r="AE205" s="9">
        <v>69</v>
      </c>
      <c r="AF205" s="6">
        <f t="shared" si="4"/>
        <v>365</v>
      </c>
    </row>
    <row r="206" spans="1:32" hidden="1">
      <c r="A206" s="5" t="s">
        <v>788</v>
      </c>
      <c r="B206" s="6" t="s">
        <v>829</v>
      </c>
      <c r="C206" s="7" t="s">
        <v>33</v>
      </c>
      <c r="D206" s="7" t="s">
        <v>34</v>
      </c>
      <c r="E206" s="7" t="s">
        <v>35</v>
      </c>
      <c r="F206" s="7">
        <v>5358</v>
      </c>
      <c r="G206" s="7">
        <v>6000</v>
      </c>
      <c r="H206" s="7" t="s">
        <v>788</v>
      </c>
      <c r="I206" s="7" t="s">
        <v>820</v>
      </c>
      <c r="J206" s="7" t="s">
        <v>821</v>
      </c>
      <c r="K206" s="7" t="s">
        <v>830</v>
      </c>
      <c r="N206" s="7" t="s">
        <v>39</v>
      </c>
      <c r="O206" s="7" t="s">
        <v>831</v>
      </c>
      <c r="P206" s="7">
        <v>305147718</v>
      </c>
      <c r="Q206" s="7" t="s">
        <v>832</v>
      </c>
      <c r="R206" s="7" t="s">
        <v>1957</v>
      </c>
      <c r="T206" s="6" t="s">
        <v>833</v>
      </c>
      <c r="U206" s="6" t="s">
        <v>44</v>
      </c>
      <c r="V206" s="7" t="s">
        <v>45</v>
      </c>
      <c r="W206" s="6" t="s">
        <v>830</v>
      </c>
      <c r="Y206" s="7" t="s">
        <v>47</v>
      </c>
      <c r="Z206" s="7" t="s">
        <v>48</v>
      </c>
      <c r="AA206" s="8">
        <v>74.5</v>
      </c>
      <c r="AB206" s="8">
        <v>64.5</v>
      </c>
      <c r="AC206" s="8">
        <v>73</v>
      </c>
      <c r="AD206" s="8">
        <v>59</v>
      </c>
      <c r="AE206" s="9">
        <v>61.5</v>
      </c>
      <c r="AF206" s="6">
        <f t="shared" si="4"/>
        <v>332.5</v>
      </c>
    </row>
    <row r="207" spans="1:32" hidden="1">
      <c r="A207" s="5" t="s">
        <v>788</v>
      </c>
      <c r="B207" s="6" t="s">
        <v>829</v>
      </c>
      <c r="C207" s="7" t="s">
        <v>33</v>
      </c>
      <c r="D207" s="7" t="s">
        <v>34</v>
      </c>
      <c r="E207" s="7" t="s">
        <v>35</v>
      </c>
      <c r="F207" s="7">
        <v>5359</v>
      </c>
      <c r="G207" s="7">
        <v>6000</v>
      </c>
      <c r="H207" s="7" t="s">
        <v>788</v>
      </c>
      <c r="I207" s="7" t="s">
        <v>820</v>
      </c>
      <c r="J207" s="7" t="s">
        <v>821</v>
      </c>
      <c r="K207" s="7" t="s">
        <v>830</v>
      </c>
      <c r="N207" s="7" t="s">
        <v>39</v>
      </c>
      <c r="O207" s="7" t="s">
        <v>831</v>
      </c>
      <c r="P207" s="7">
        <v>305147718</v>
      </c>
      <c r="Q207" s="7" t="s">
        <v>832</v>
      </c>
      <c r="R207" s="7" t="s">
        <v>1957</v>
      </c>
      <c r="T207" s="6" t="s">
        <v>834</v>
      </c>
      <c r="U207" s="6" t="s">
        <v>44</v>
      </c>
      <c r="V207" s="7" t="s">
        <v>45</v>
      </c>
      <c r="W207" s="6" t="s">
        <v>830</v>
      </c>
      <c r="Y207" s="7" t="s">
        <v>47</v>
      </c>
      <c r="Z207" s="7" t="s">
        <v>48</v>
      </c>
      <c r="AA207" s="8">
        <v>77</v>
      </c>
      <c r="AB207" s="8">
        <v>66</v>
      </c>
      <c r="AC207" s="8">
        <v>69</v>
      </c>
      <c r="AD207" s="8">
        <v>59</v>
      </c>
      <c r="AE207" s="9">
        <v>27</v>
      </c>
      <c r="AF207" s="6">
        <f t="shared" si="4"/>
        <v>298</v>
      </c>
    </row>
    <row r="208" spans="1:32" hidden="1">
      <c r="A208" s="5" t="s">
        <v>788</v>
      </c>
      <c r="B208" s="6" t="s">
        <v>829</v>
      </c>
      <c r="C208" s="7" t="s">
        <v>33</v>
      </c>
      <c r="D208" s="7" t="s">
        <v>34</v>
      </c>
      <c r="E208" s="7" t="s">
        <v>35</v>
      </c>
      <c r="F208" s="7">
        <v>5360</v>
      </c>
      <c r="G208" s="7">
        <v>6000</v>
      </c>
      <c r="H208" s="7" t="s">
        <v>788</v>
      </c>
      <c r="I208" s="7" t="s">
        <v>820</v>
      </c>
      <c r="J208" s="7" t="s">
        <v>821</v>
      </c>
      <c r="K208" s="7" t="s">
        <v>830</v>
      </c>
      <c r="N208" s="7" t="s">
        <v>39</v>
      </c>
      <c r="O208" s="7" t="s">
        <v>831</v>
      </c>
      <c r="P208" s="7">
        <v>305147718</v>
      </c>
      <c r="Q208" s="7" t="s">
        <v>832</v>
      </c>
      <c r="R208" s="7" t="s">
        <v>1957</v>
      </c>
      <c r="T208" s="6" t="s">
        <v>835</v>
      </c>
      <c r="U208" s="6" t="s">
        <v>44</v>
      </c>
      <c r="V208" s="7" t="s">
        <v>45</v>
      </c>
      <c r="W208" s="6" t="s">
        <v>830</v>
      </c>
      <c r="Y208" s="7" t="s">
        <v>47</v>
      </c>
      <c r="Z208" s="7" t="s">
        <v>48</v>
      </c>
      <c r="AA208" s="8">
        <v>75</v>
      </c>
      <c r="AB208" s="8">
        <v>68.5</v>
      </c>
      <c r="AC208" s="8">
        <v>70.5</v>
      </c>
      <c r="AD208" s="8">
        <v>70.5</v>
      </c>
      <c r="AE208" s="9">
        <v>35</v>
      </c>
      <c r="AF208" s="6">
        <f t="shared" si="4"/>
        <v>319.5</v>
      </c>
    </row>
    <row r="209" spans="1:32" hidden="1">
      <c r="A209" s="5" t="s">
        <v>788</v>
      </c>
      <c r="B209" s="6" t="s">
        <v>836</v>
      </c>
      <c r="C209" s="7" t="s">
        <v>33</v>
      </c>
      <c r="D209" s="7" t="s">
        <v>34</v>
      </c>
      <c r="E209" s="7" t="s">
        <v>35</v>
      </c>
      <c r="F209" s="7">
        <v>4089</v>
      </c>
      <c r="G209" s="7">
        <v>6000</v>
      </c>
      <c r="H209" s="7" t="s">
        <v>788</v>
      </c>
      <c r="I209" s="7" t="s">
        <v>837</v>
      </c>
      <c r="K209" s="7" t="s">
        <v>838</v>
      </c>
      <c r="L209" s="7">
        <v>6000</v>
      </c>
      <c r="M209" s="7" t="s">
        <v>788</v>
      </c>
      <c r="N209" s="7" t="s">
        <v>839</v>
      </c>
      <c r="O209" s="7" t="s">
        <v>840</v>
      </c>
      <c r="P209" s="7" t="s">
        <v>841</v>
      </c>
      <c r="Q209" s="7" t="s">
        <v>842</v>
      </c>
      <c r="R209" s="7" t="s">
        <v>1958</v>
      </c>
      <c r="S209" s="6" t="s">
        <v>843</v>
      </c>
      <c r="U209" s="6" t="s">
        <v>75</v>
      </c>
      <c r="V209" s="7" t="s">
        <v>45</v>
      </c>
      <c r="W209" s="6" t="s">
        <v>844</v>
      </c>
      <c r="Y209" s="7" t="s">
        <v>141</v>
      </c>
      <c r="Z209" s="7" t="s">
        <v>73</v>
      </c>
      <c r="AA209" s="8">
        <v>50</v>
      </c>
      <c r="AB209" s="8">
        <v>50</v>
      </c>
      <c r="AC209" s="8">
        <v>48.5</v>
      </c>
      <c r="AD209" s="8">
        <v>49.5</v>
      </c>
      <c r="AE209" s="9">
        <v>50</v>
      </c>
      <c r="AF209" s="6">
        <f t="shared" si="4"/>
        <v>248</v>
      </c>
    </row>
    <row r="210" spans="1:32" hidden="1">
      <c r="A210" s="5" t="s">
        <v>788</v>
      </c>
      <c r="B210" s="6" t="s">
        <v>836</v>
      </c>
      <c r="C210" s="7" t="s">
        <v>33</v>
      </c>
      <c r="D210" s="7" t="s">
        <v>34</v>
      </c>
      <c r="E210" s="7" t="s">
        <v>122</v>
      </c>
      <c r="F210" s="7">
        <v>4072</v>
      </c>
      <c r="G210" s="7">
        <v>6000</v>
      </c>
      <c r="H210" s="7" t="s">
        <v>788</v>
      </c>
      <c r="I210" s="7" t="s">
        <v>837</v>
      </c>
      <c r="J210" s="7" t="s">
        <v>845</v>
      </c>
      <c r="K210" s="7" t="s">
        <v>846</v>
      </c>
      <c r="L210" s="7">
        <v>6000</v>
      </c>
      <c r="M210" s="7" t="s">
        <v>788</v>
      </c>
      <c r="N210" s="7" t="s">
        <v>847</v>
      </c>
      <c r="O210" s="7" t="s">
        <v>848</v>
      </c>
      <c r="P210" s="7" t="s">
        <v>849</v>
      </c>
      <c r="Q210" s="7" t="s">
        <v>850</v>
      </c>
      <c r="R210" s="7" t="s">
        <v>1958</v>
      </c>
      <c r="S210" s="6" t="s">
        <v>851</v>
      </c>
      <c r="U210" s="6" t="s">
        <v>75</v>
      </c>
      <c r="V210" s="7" t="s">
        <v>45</v>
      </c>
      <c r="W210" s="6" t="s">
        <v>838</v>
      </c>
      <c r="Y210" s="7" t="s">
        <v>141</v>
      </c>
      <c r="Z210" s="7" t="s">
        <v>73</v>
      </c>
      <c r="AA210" s="8">
        <v>50</v>
      </c>
      <c r="AB210" s="8">
        <v>49.5</v>
      </c>
      <c r="AC210" s="8">
        <v>50</v>
      </c>
      <c r="AD210" s="8">
        <v>49</v>
      </c>
      <c r="AE210" s="9">
        <v>50</v>
      </c>
      <c r="AF210" s="6">
        <f t="shared" si="4"/>
        <v>248.5</v>
      </c>
    </row>
    <row r="211" spans="1:32" hidden="1">
      <c r="A211" s="5" t="s">
        <v>788</v>
      </c>
      <c r="B211" s="6" t="s">
        <v>836</v>
      </c>
      <c r="C211" s="7" t="s">
        <v>33</v>
      </c>
      <c r="D211" s="7" t="s">
        <v>34</v>
      </c>
      <c r="E211" s="7" t="s">
        <v>122</v>
      </c>
      <c r="F211" s="7">
        <v>4095</v>
      </c>
      <c r="G211" s="7">
        <v>6000</v>
      </c>
      <c r="H211" s="7" t="s">
        <v>788</v>
      </c>
      <c r="I211" s="7" t="s">
        <v>837</v>
      </c>
      <c r="K211" s="7" t="s">
        <v>852</v>
      </c>
      <c r="L211" s="7">
        <v>6000</v>
      </c>
      <c r="M211" s="7" t="s">
        <v>788</v>
      </c>
      <c r="N211" s="7" t="s">
        <v>853</v>
      </c>
      <c r="O211" s="7" t="s">
        <v>854</v>
      </c>
      <c r="P211" s="7">
        <v>6704501004</v>
      </c>
      <c r="Q211" s="7" t="s">
        <v>855</v>
      </c>
      <c r="R211" s="7" t="s">
        <v>1958</v>
      </c>
      <c r="S211" s="6" t="s">
        <v>852</v>
      </c>
      <c r="U211" s="6" t="s">
        <v>75</v>
      </c>
      <c r="V211" s="7" t="s">
        <v>45</v>
      </c>
      <c r="W211" s="6" t="s">
        <v>838</v>
      </c>
      <c r="Y211" s="7" t="s">
        <v>141</v>
      </c>
      <c r="Z211" s="7" t="s">
        <v>73</v>
      </c>
      <c r="AA211" s="8">
        <v>50</v>
      </c>
      <c r="AB211" s="8">
        <v>50</v>
      </c>
      <c r="AC211" s="8">
        <v>50</v>
      </c>
      <c r="AE211" s="23"/>
      <c r="AF211" s="6">
        <f t="shared" si="4"/>
        <v>150</v>
      </c>
    </row>
    <row r="212" spans="1:32" hidden="1">
      <c r="A212" s="5" t="s">
        <v>788</v>
      </c>
      <c r="B212" s="6" t="s">
        <v>836</v>
      </c>
      <c r="C212" s="7" t="s">
        <v>33</v>
      </c>
      <c r="D212" s="7" t="s">
        <v>34</v>
      </c>
      <c r="E212" s="7" t="s">
        <v>122</v>
      </c>
      <c r="F212" s="7">
        <v>4134</v>
      </c>
      <c r="G212" s="7">
        <v>6000</v>
      </c>
      <c r="H212" s="7" t="s">
        <v>788</v>
      </c>
      <c r="I212" s="7" t="s">
        <v>837</v>
      </c>
      <c r="K212" s="7" t="s">
        <v>856</v>
      </c>
      <c r="L212" s="7">
        <v>6000</v>
      </c>
      <c r="M212" s="7" t="s">
        <v>788</v>
      </c>
      <c r="N212" s="7" t="s">
        <v>857</v>
      </c>
      <c r="O212" s="7" t="s">
        <v>858</v>
      </c>
      <c r="P212" s="7" t="s">
        <v>859</v>
      </c>
      <c r="Q212" s="7" t="s">
        <v>860</v>
      </c>
      <c r="R212" s="7" t="s">
        <v>1958</v>
      </c>
      <c r="S212" s="6" t="s">
        <v>861</v>
      </c>
      <c r="U212" s="6" t="s">
        <v>75</v>
      </c>
      <c r="V212" s="7" t="s">
        <v>45</v>
      </c>
      <c r="W212" s="6" t="s">
        <v>838</v>
      </c>
      <c r="Y212" s="7" t="s">
        <v>47</v>
      </c>
      <c r="Z212" s="7" t="s">
        <v>73</v>
      </c>
      <c r="AA212" s="8">
        <v>50</v>
      </c>
      <c r="AB212" s="8">
        <v>50</v>
      </c>
      <c r="AC212" s="8">
        <v>49.5</v>
      </c>
      <c r="AD212" s="8">
        <v>50</v>
      </c>
      <c r="AE212" s="9">
        <v>50</v>
      </c>
      <c r="AF212" s="6">
        <f t="shared" si="4"/>
        <v>249.5</v>
      </c>
    </row>
    <row r="213" spans="1:32" hidden="1">
      <c r="A213" s="5" t="s">
        <v>788</v>
      </c>
      <c r="B213" s="6" t="s">
        <v>836</v>
      </c>
      <c r="C213" s="7" t="s">
        <v>33</v>
      </c>
      <c r="D213" s="7" t="s">
        <v>34</v>
      </c>
      <c r="E213" s="7" t="s">
        <v>122</v>
      </c>
      <c r="F213" s="7">
        <v>4393</v>
      </c>
      <c r="G213" s="7">
        <v>6000</v>
      </c>
      <c r="H213" s="7" t="s">
        <v>788</v>
      </c>
      <c r="I213" s="7" t="s">
        <v>837</v>
      </c>
      <c r="K213" s="7" t="s">
        <v>862</v>
      </c>
      <c r="L213" s="7">
        <v>6000</v>
      </c>
      <c r="M213" s="7" t="s">
        <v>788</v>
      </c>
      <c r="N213" s="7" t="s">
        <v>863</v>
      </c>
      <c r="O213" s="7" t="s">
        <v>864</v>
      </c>
      <c r="P213" s="7" t="s">
        <v>865</v>
      </c>
      <c r="Q213" s="7" t="s">
        <v>866</v>
      </c>
      <c r="R213" s="7" t="s">
        <v>1958</v>
      </c>
      <c r="S213" s="6" t="s">
        <v>867</v>
      </c>
      <c r="U213" s="6" t="s">
        <v>75</v>
      </c>
      <c r="V213" s="7" t="s">
        <v>45</v>
      </c>
      <c r="W213" s="6" t="s">
        <v>838</v>
      </c>
      <c r="Y213" s="7" t="s">
        <v>47</v>
      </c>
      <c r="Z213" s="7" t="s">
        <v>73</v>
      </c>
      <c r="AA213" s="8">
        <v>49.5</v>
      </c>
      <c r="AB213" s="8">
        <v>50</v>
      </c>
      <c r="AC213" s="8">
        <v>46.5</v>
      </c>
      <c r="AD213" s="8">
        <v>49.5</v>
      </c>
      <c r="AE213" s="9">
        <v>49.5</v>
      </c>
      <c r="AF213" s="6">
        <f t="shared" si="4"/>
        <v>245</v>
      </c>
    </row>
    <row r="214" spans="1:32" hidden="1">
      <c r="A214" s="5" t="s">
        <v>788</v>
      </c>
      <c r="B214" s="6" t="s">
        <v>836</v>
      </c>
      <c r="C214" s="7" t="s">
        <v>33</v>
      </c>
      <c r="D214" s="7" t="s">
        <v>34</v>
      </c>
      <c r="E214" s="7" t="s">
        <v>122</v>
      </c>
      <c r="F214" s="7">
        <v>4405</v>
      </c>
      <c r="G214" s="7">
        <v>6000</v>
      </c>
      <c r="H214" s="7" t="s">
        <v>788</v>
      </c>
      <c r="I214" s="7" t="s">
        <v>868</v>
      </c>
      <c r="K214" s="7" t="s">
        <v>869</v>
      </c>
      <c r="L214" s="7">
        <v>6000</v>
      </c>
      <c r="M214" s="7" t="s">
        <v>788</v>
      </c>
      <c r="N214" s="7" t="s">
        <v>870</v>
      </c>
      <c r="O214" s="7" t="s">
        <v>871</v>
      </c>
      <c r="P214" s="7" t="s">
        <v>872</v>
      </c>
      <c r="Q214" s="7" t="s">
        <v>873</v>
      </c>
      <c r="R214" s="7" t="s">
        <v>1957</v>
      </c>
      <c r="T214" s="6" t="s">
        <v>874</v>
      </c>
      <c r="U214" s="6" t="s">
        <v>75</v>
      </c>
      <c r="V214" s="7" t="s">
        <v>174</v>
      </c>
      <c r="W214" s="6" t="s">
        <v>838</v>
      </c>
      <c r="Y214" s="7" t="s">
        <v>141</v>
      </c>
      <c r="Z214" s="7" t="s">
        <v>73</v>
      </c>
      <c r="AA214" s="8">
        <v>73</v>
      </c>
      <c r="AB214" s="8">
        <v>79.5</v>
      </c>
      <c r="AC214" s="8">
        <v>78.5</v>
      </c>
      <c r="AD214" s="8">
        <v>79</v>
      </c>
      <c r="AE214" s="9">
        <v>80</v>
      </c>
      <c r="AF214" s="6">
        <f t="shared" si="4"/>
        <v>390</v>
      </c>
    </row>
    <row r="215" spans="1:32" hidden="1">
      <c r="A215" s="5" t="s">
        <v>788</v>
      </c>
      <c r="B215" s="6" t="s">
        <v>836</v>
      </c>
      <c r="C215" s="7" t="s">
        <v>33</v>
      </c>
      <c r="D215" s="7" t="s">
        <v>34</v>
      </c>
      <c r="E215" s="7" t="s">
        <v>122</v>
      </c>
      <c r="F215" s="7">
        <v>4561</v>
      </c>
      <c r="G215" s="7">
        <v>6000</v>
      </c>
      <c r="H215" s="7" t="s">
        <v>788</v>
      </c>
      <c r="I215" s="7" t="s">
        <v>837</v>
      </c>
      <c r="K215" s="7" t="s">
        <v>875</v>
      </c>
      <c r="L215" s="7">
        <v>6000</v>
      </c>
      <c r="M215" s="7" t="s">
        <v>788</v>
      </c>
      <c r="N215" s="7" t="s">
        <v>876</v>
      </c>
      <c r="O215" s="7" t="s">
        <v>877</v>
      </c>
      <c r="P215" s="7">
        <v>6203513311</v>
      </c>
      <c r="Q215" s="7" t="s">
        <v>878</v>
      </c>
      <c r="R215" s="7" t="s">
        <v>1958</v>
      </c>
      <c r="S215" s="6" t="s">
        <v>879</v>
      </c>
      <c r="U215" s="6" t="s">
        <v>75</v>
      </c>
      <c r="V215" s="7" t="s">
        <v>45</v>
      </c>
      <c r="W215" s="6" t="s">
        <v>838</v>
      </c>
      <c r="Y215" s="7" t="s">
        <v>47</v>
      </c>
      <c r="Z215" s="7" t="s">
        <v>73</v>
      </c>
      <c r="AA215" s="8">
        <v>50</v>
      </c>
      <c r="AB215" s="8">
        <v>49.5</v>
      </c>
      <c r="AC215" s="8">
        <v>47</v>
      </c>
      <c r="AD215" s="8">
        <v>48.5</v>
      </c>
      <c r="AE215" s="9">
        <v>49</v>
      </c>
      <c r="AF215" s="6">
        <f t="shared" si="4"/>
        <v>244</v>
      </c>
    </row>
    <row r="216" spans="1:32" hidden="1">
      <c r="A216" s="5" t="s">
        <v>788</v>
      </c>
      <c r="B216" s="6" t="s">
        <v>836</v>
      </c>
      <c r="C216" s="7" t="s">
        <v>33</v>
      </c>
      <c r="D216" s="7" t="s">
        <v>34</v>
      </c>
      <c r="E216" s="7" t="s">
        <v>81</v>
      </c>
      <c r="F216" s="7">
        <v>4204</v>
      </c>
      <c r="G216" s="7">
        <v>6000</v>
      </c>
      <c r="H216" s="7" t="s">
        <v>788</v>
      </c>
      <c r="I216" s="7" t="s">
        <v>837</v>
      </c>
      <c r="J216" s="7" t="s">
        <v>845</v>
      </c>
      <c r="K216" s="7" t="s">
        <v>844</v>
      </c>
      <c r="N216" s="7" t="s">
        <v>39</v>
      </c>
      <c r="O216" s="7" t="s">
        <v>880</v>
      </c>
      <c r="P216" s="7">
        <v>6303669965</v>
      </c>
      <c r="Q216" s="7" t="s">
        <v>172</v>
      </c>
      <c r="R216" s="7" t="s">
        <v>1958</v>
      </c>
      <c r="S216" s="6" t="s">
        <v>881</v>
      </c>
      <c r="U216" s="6" t="s">
        <v>44</v>
      </c>
      <c r="V216" s="7" t="s">
        <v>62</v>
      </c>
      <c r="W216" s="6" t="s">
        <v>844</v>
      </c>
      <c r="Y216" s="7" t="s">
        <v>47</v>
      </c>
      <c r="Z216" s="7" t="s">
        <v>48</v>
      </c>
      <c r="AA216" s="8">
        <v>43</v>
      </c>
      <c r="AB216" s="8">
        <v>41.5</v>
      </c>
      <c r="AD216" s="8">
        <v>39</v>
      </c>
      <c r="AE216" s="9">
        <v>14</v>
      </c>
      <c r="AF216" s="6">
        <f t="shared" si="4"/>
        <v>137.5</v>
      </c>
    </row>
    <row r="217" spans="1:32" hidden="1">
      <c r="A217" s="5" t="s">
        <v>788</v>
      </c>
      <c r="B217" s="6" t="s">
        <v>882</v>
      </c>
      <c r="C217" s="7" t="s">
        <v>33</v>
      </c>
      <c r="D217" s="7" t="s">
        <v>34</v>
      </c>
      <c r="E217" s="7" t="s">
        <v>122</v>
      </c>
      <c r="F217" s="7">
        <v>4149</v>
      </c>
      <c r="G217" s="7">
        <v>6000</v>
      </c>
      <c r="H217" s="7" t="s">
        <v>788</v>
      </c>
      <c r="I217" s="7" t="s">
        <v>883</v>
      </c>
      <c r="K217" s="7" t="s">
        <v>884</v>
      </c>
      <c r="L217" s="7">
        <v>6000</v>
      </c>
      <c r="M217" s="7" t="s">
        <v>788</v>
      </c>
      <c r="N217" s="7" t="s">
        <v>885</v>
      </c>
      <c r="O217" s="7" t="s">
        <v>886</v>
      </c>
      <c r="P217" s="7">
        <v>6703243048</v>
      </c>
      <c r="Q217" s="7" t="s">
        <v>887</v>
      </c>
      <c r="R217" s="7" t="s">
        <v>1958</v>
      </c>
      <c r="S217" s="6" t="s">
        <v>888</v>
      </c>
      <c r="U217" s="6" t="s">
        <v>75</v>
      </c>
      <c r="V217" s="7" t="s">
        <v>45</v>
      </c>
      <c r="W217" s="6" t="s">
        <v>838</v>
      </c>
      <c r="Y217" s="7" t="s">
        <v>47</v>
      </c>
      <c r="Z217" s="7" t="s">
        <v>73</v>
      </c>
      <c r="AA217" s="8">
        <v>42.5</v>
      </c>
      <c r="AB217" s="8">
        <v>49</v>
      </c>
      <c r="AC217" s="8">
        <v>43</v>
      </c>
      <c r="AD217" s="8">
        <v>47.5</v>
      </c>
      <c r="AE217" s="9">
        <v>47</v>
      </c>
      <c r="AF217" s="6">
        <f t="shared" si="4"/>
        <v>229</v>
      </c>
    </row>
    <row r="218" spans="1:32" hidden="1">
      <c r="A218" s="5" t="s">
        <v>889</v>
      </c>
      <c r="B218" s="6" t="s">
        <v>890</v>
      </c>
      <c r="C218" s="7" t="s">
        <v>33</v>
      </c>
      <c r="D218" s="7" t="s">
        <v>34</v>
      </c>
      <c r="E218" s="7" t="s">
        <v>122</v>
      </c>
      <c r="F218" s="7">
        <v>4753</v>
      </c>
      <c r="G218" s="7">
        <v>6000</v>
      </c>
      <c r="H218" s="7" t="s">
        <v>889</v>
      </c>
      <c r="I218" s="7" t="s">
        <v>39</v>
      </c>
      <c r="J218" s="7" t="s">
        <v>891</v>
      </c>
      <c r="K218" s="7" t="s">
        <v>892</v>
      </c>
      <c r="L218" s="7">
        <v>6000</v>
      </c>
      <c r="M218" s="7" t="s">
        <v>889</v>
      </c>
      <c r="N218" s="7" t="s">
        <v>893</v>
      </c>
      <c r="O218" s="7" t="s">
        <v>891</v>
      </c>
      <c r="P218" s="7">
        <v>208863278</v>
      </c>
      <c r="Q218" s="7" t="s">
        <v>894</v>
      </c>
      <c r="R218" s="7" t="s">
        <v>1957</v>
      </c>
      <c r="T218" s="6" t="s">
        <v>895</v>
      </c>
      <c r="U218" s="6" t="s">
        <v>75</v>
      </c>
      <c r="V218" s="7" t="s">
        <v>174</v>
      </c>
      <c r="W218" s="6" t="s">
        <v>838</v>
      </c>
      <c r="Y218" s="7" t="s">
        <v>47</v>
      </c>
      <c r="Z218" s="7" t="s">
        <v>73</v>
      </c>
      <c r="AA218" s="8">
        <v>79.5</v>
      </c>
      <c r="AB218" s="8">
        <v>78</v>
      </c>
      <c r="AC218" s="8">
        <v>77</v>
      </c>
      <c r="AD218" s="8">
        <v>80</v>
      </c>
      <c r="AE218" s="9">
        <v>80</v>
      </c>
      <c r="AF218" s="6">
        <f t="shared" si="4"/>
        <v>394.5</v>
      </c>
    </row>
    <row r="219" spans="1:32" hidden="1">
      <c r="A219" s="5" t="s">
        <v>788</v>
      </c>
      <c r="B219" s="6" t="s">
        <v>896</v>
      </c>
      <c r="C219" s="7" t="s">
        <v>33</v>
      </c>
      <c r="D219" s="7" t="s">
        <v>34</v>
      </c>
      <c r="E219" s="7" t="s">
        <v>53</v>
      </c>
      <c r="F219" s="7">
        <v>6079</v>
      </c>
      <c r="G219" s="7">
        <v>6000</v>
      </c>
      <c r="H219" s="7" t="s">
        <v>788</v>
      </c>
      <c r="I219" s="7" t="s">
        <v>897</v>
      </c>
      <c r="J219" s="7" t="s">
        <v>898</v>
      </c>
      <c r="K219" s="7" t="s">
        <v>899</v>
      </c>
      <c r="N219" s="7" t="s">
        <v>39</v>
      </c>
      <c r="O219" s="7" t="s">
        <v>900</v>
      </c>
      <c r="P219" s="7">
        <v>36304696564</v>
      </c>
      <c r="Q219" s="7" t="s">
        <v>172</v>
      </c>
      <c r="R219" s="7" t="s">
        <v>1958</v>
      </c>
      <c r="S219" s="6" t="s">
        <v>901</v>
      </c>
      <c r="U219" s="6" t="s">
        <v>50</v>
      </c>
      <c r="V219" s="7" t="s">
        <v>193</v>
      </c>
      <c r="W219" s="6" t="s">
        <v>902</v>
      </c>
      <c r="X219" s="7" t="s">
        <v>256</v>
      </c>
      <c r="Y219" s="7" t="s">
        <v>141</v>
      </c>
      <c r="Z219" s="7" t="s">
        <v>48</v>
      </c>
      <c r="AA219" s="8">
        <v>47</v>
      </c>
      <c r="AB219" s="8">
        <v>38</v>
      </c>
      <c r="AC219" s="8">
        <v>47</v>
      </c>
      <c r="AD219" s="8">
        <v>41</v>
      </c>
      <c r="AE219" s="23"/>
      <c r="AF219" s="6">
        <f t="shared" si="4"/>
        <v>173</v>
      </c>
    </row>
    <row r="220" spans="1:32" hidden="1">
      <c r="A220" s="5" t="s">
        <v>788</v>
      </c>
      <c r="B220" s="6" t="s">
        <v>903</v>
      </c>
      <c r="C220" s="7" t="s">
        <v>33</v>
      </c>
      <c r="D220" s="7" t="s">
        <v>34</v>
      </c>
      <c r="E220" s="7" t="s">
        <v>122</v>
      </c>
      <c r="F220" s="7">
        <v>4924</v>
      </c>
      <c r="G220" s="7">
        <v>6000</v>
      </c>
      <c r="H220" s="7" t="s">
        <v>788</v>
      </c>
      <c r="I220" s="7" t="s">
        <v>904</v>
      </c>
      <c r="J220" s="7" t="s">
        <v>905</v>
      </c>
      <c r="K220" s="7" t="s">
        <v>906</v>
      </c>
      <c r="L220" s="7">
        <v>6114</v>
      </c>
      <c r="M220" s="7" t="s">
        <v>907</v>
      </c>
      <c r="N220" s="7" t="s">
        <v>908</v>
      </c>
      <c r="O220" s="7" t="s">
        <v>909</v>
      </c>
      <c r="P220" s="7">
        <v>306516086</v>
      </c>
      <c r="Q220" s="7" t="s">
        <v>910</v>
      </c>
      <c r="R220" s="7" t="s">
        <v>1958</v>
      </c>
      <c r="S220" s="6" t="s">
        <v>911</v>
      </c>
      <c r="U220" s="6" t="s">
        <v>255</v>
      </c>
      <c r="V220" s="7" t="s">
        <v>45</v>
      </c>
      <c r="W220" s="6" t="s">
        <v>912</v>
      </c>
      <c r="Y220" s="7" t="s">
        <v>47</v>
      </c>
      <c r="Z220" s="7" t="s">
        <v>73</v>
      </c>
      <c r="AA220" s="8">
        <v>48</v>
      </c>
      <c r="AB220" s="8">
        <v>49.5</v>
      </c>
      <c r="AC220" s="8">
        <v>46</v>
      </c>
      <c r="AD220" s="8">
        <v>49.5</v>
      </c>
      <c r="AE220" s="9">
        <v>50</v>
      </c>
      <c r="AF220" s="6">
        <f t="shared" si="4"/>
        <v>243</v>
      </c>
    </row>
    <row r="221" spans="1:32" hidden="1">
      <c r="A221" s="5" t="s">
        <v>788</v>
      </c>
      <c r="B221" s="6" t="s">
        <v>913</v>
      </c>
      <c r="C221" s="7" t="s">
        <v>33</v>
      </c>
      <c r="D221" s="7" t="s">
        <v>34</v>
      </c>
      <c r="E221" s="7" t="s">
        <v>35</v>
      </c>
      <c r="F221" s="7">
        <v>3847</v>
      </c>
      <c r="G221" s="7">
        <v>6000</v>
      </c>
      <c r="H221" s="7" t="s">
        <v>788</v>
      </c>
      <c r="I221" s="7" t="s">
        <v>914</v>
      </c>
      <c r="J221" s="7" t="s">
        <v>915</v>
      </c>
      <c r="K221" s="7" t="s">
        <v>916</v>
      </c>
      <c r="N221" s="7" t="s">
        <v>39</v>
      </c>
      <c r="O221" s="7" t="s">
        <v>917</v>
      </c>
      <c r="P221" s="7" t="s">
        <v>918</v>
      </c>
      <c r="Q221" s="7" t="s">
        <v>172</v>
      </c>
      <c r="R221" s="7" t="s">
        <v>1958</v>
      </c>
      <c r="S221" s="6" t="s">
        <v>919</v>
      </c>
      <c r="U221" s="6" t="s">
        <v>89</v>
      </c>
      <c r="V221" s="7" t="s">
        <v>62</v>
      </c>
      <c r="W221" s="6" t="s">
        <v>912</v>
      </c>
      <c r="X221" s="7" t="s">
        <v>920</v>
      </c>
      <c r="Y221" s="7" t="s">
        <v>47</v>
      </c>
      <c r="Z221" s="7" t="s">
        <v>48</v>
      </c>
      <c r="AA221" s="8">
        <v>49</v>
      </c>
      <c r="AB221" s="8">
        <v>49</v>
      </c>
      <c r="AC221" s="8">
        <v>49</v>
      </c>
      <c r="AD221" s="8">
        <v>50</v>
      </c>
      <c r="AE221" s="9">
        <v>46</v>
      </c>
      <c r="AF221" s="6">
        <f t="shared" si="4"/>
        <v>243</v>
      </c>
    </row>
    <row r="222" spans="1:32" hidden="1">
      <c r="A222" s="5" t="s">
        <v>788</v>
      </c>
      <c r="B222" s="6" t="s">
        <v>921</v>
      </c>
      <c r="C222" s="7" t="s">
        <v>33</v>
      </c>
      <c r="D222" s="7" t="s">
        <v>34</v>
      </c>
      <c r="E222" s="7" t="s">
        <v>35</v>
      </c>
      <c r="F222" s="7">
        <v>3846</v>
      </c>
      <c r="G222" s="7">
        <v>6000</v>
      </c>
      <c r="H222" s="7" t="s">
        <v>788</v>
      </c>
      <c r="I222" s="7" t="s">
        <v>914</v>
      </c>
      <c r="J222" s="7" t="s">
        <v>915</v>
      </c>
      <c r="K222" s="7" t="s">
        <v>916</v>
      </c>
      <c r="N222" s="7" t="s">
        <v>39</v>
      </c>
      <c r="O222" s="7" t="s">
        <v>917</v>
      </c>
      <c r="P222" s="7" t="s">
        <v>918</v>
      </c>
      <c r="Q222" s="7" t="s">
        <v>172</v>
      </c>
      <c r="R222" s="7" t="s">
        <v>1958</v>
      </c>
      <c r="S222" s="6" t="s">
        <v>916</v>
      </c>
      <c r="U222" s="6" t="s">
        <v>255</v>
      </c>
      <c r="V222" s="7" t="s">
        <v>62</v>
      </c>
      <c r="W222" s="6" t="s">
        <v>912</v>
      </c>
      <c r="X222" s="7" t="s">
        <v>922</v>
      </c>
      <c r="Y222" s="7" t="s">
        <v>47</v>
      </c>
      <c r="Z222" s="7" t="s">
        <v>48</v>
      </c>
      <c r="AA222" s="8">
        <v>49.5</v>
      </c>
      <c r="AB222" s="8">
        <v>49.5</v>
      </c>
      <c r="AC222" s="8">
        <v>47</v>
      </c>
      <c r="AD222" s="8">
        <v>47.5</v>
      </c>
      <c r="AE222" s="9">
        <v>48</v>
      </c>
      <c r="AF222" s="6">
        <f t="shared" si="4"/>
        <v>241.5</v>
      </c>
    </row>
    <row r="223" spans="1:32" hidden="1">
      <c r="A223" s="5" t="s">
        <v>788</v>
      </c>
      <c r="B223" s="6" t="s">
        <v>921</v>
      </c>
      <c r="C223" s="7" t="s">
        <v>33</v>
      </c>
      <c r="D223" s="7" t="s">
        <v>34</v>
      </c>
      <c r="E223" s="7" t="s">
        <v>122</v>
      </c>
      <c r="F223" s="7">
        <v>5809</v>
      </c>
      <c r="G223" s="7">
        <v>6000</v>
      </c>
      <c r="H223" s="7" t="s">
        <v>788</v>
      </c>
      <c r="I223" s="7" t="s">
        <v>923</v>
      </c>
      <c r="J223" s="7" t="s">
        <v>905</v>
      </c>
      <c r="K223" s="7" t="s">
        <v>924</v>
      </c>
      <c r="N223" s="7" t="s">
        <v>39</v>
      </c>
      <c r="O223" s="7" t="s">
        <v>925</v>
      </c>
      <c r="P223" s="7" t="s">
        <v>926</v>
      </c>
      <c r="Q223" s="7" t="s">
        <v>172</v>
      </c>
      <c r="R223" s="7" t="s">
        <v>1958</v>
      </c>
      <c r="S223" s="6" t="s">
        <v>927</v>
      </c>
      <c r="U223" s="6" t="s">
        <v>255</v>
      </c>
      <c r="V223" s="7" t="s">
        <v>62</v>
      </c>
      <c r="W223" s="6" t="s">
        <v>924</v>
      </c>
      <c r="Y223" s="7" t="s">
        <v>47</v>
      </c>
      <c r="Z223" s="7" t="s">
        <v>48</v>
      </c>
      <c r="AA223" s="8">
        <v>37.5</v>
      </c>
      <c r="AB223" s="8">
        <v>46</v>
      </c>
      <c r="AC223" s="8">
        <v>44</v>
      </c>
      <c r="AD223" s="8">
        <v>44.5</v>
      </c>
      <c r="AE223" s="9">
        <v>34</v>
      </c>
      <c r="AF223" s="6">
        <f t="shared" si="4"/>
        <v>206</v>
      </c>
    </row>
    <row r="224" spans="1:32" hidden="1">
      <c r="A224" s="5" t="s">
        <v>788</v>
      </c>
      <c r="B224" s="6" t="s">
        <v>921</v>
      </c>
      <c r="C224" s="7" t="s">
        <v>33</v>
      </c>
      <c r="D224" s="7" t="s">
        <v>34</v>
      </c>
      <c r="E224" s="7" t="s">
        <v>53</v>
      </c>
      <c r="F224" s="7">
        <v>4890</v>
      </c>
      <c r="G224" s="7">
        <v>6000</v>
      </c>
      <c r="H224" s="7" t="s">
        <v>788</v>
      </c>
      <c r="I224" s="7" t="s">
        <v>914</v>
      </c>
      <c r="J224" s="7" t="s">
        <v>905</v>
      </c>
      <c r="K224" s="7" t="s">
        <v>924</v>
      </c>
      <c r="N224" s="7" t="s">
        <v>39</v>
      </c>
      <c r="O224" s="7" t="s">
        <v>925</v>
      </c>
      <c r="P224" s="7" t="s">
        <v>928</v>
      </c>
      <c r="Q224" s="7" t="s">
        <v>929</v>
      </c>
      <c r="R224" s="7" t="s">
        <v>1957</v>
      </c>
      <c r="T224" s="6" t="s">
        <v>930</v>
      </c>
      <c r="U224" s="6" t="s">
        <v>50</v>
      </c>
      <c r="V224" s="7" t="s">
        <v>62</v>
      </c>
      <c r="W224" s="6" t="s">
        <v>924</v>
      </c>
      <c r="Y224" s="7" t="s">
        <v>47</v>
      </c>
      <c r="Z224" s="7" t="s">
        <v>48</v>
      </c>
      <c r="AA224" s="8">
        <v>76</v>
      </c>
      <c r="AB224" s="8">
        <v>71</v>
      </c>
      <c r="AC224" s="8">
        <v>56</v>
      </c>
      <c r="AD224" s="8">
        <v>76.5</v>
      </c>
      <c r="AE224" s="9">
        <v>53</v>
      </c>
      <c r="AF224" s="6">
        <f t="shared" si="4"/>
        <v>332.5</v>
      </c>
    </row>
    <row r="225" spans="1:32" hidden="1">
      <c r="A225" s="5" t="s">
        <v>788</v>
      </c>
      <c r="B225" s="6" t="s">
        <v>921</v>
      </c>
      <c r="C225" s="7" t="s">
        <v>33</v>
      </c>
      <c r="D225" s="7" t="s">
        <v>34</v>
      </c>
      <c r="E225" s="7" t="s">
        <v>53</v>
      </c>
      <c r="F225" s="7">
        <v>4891</v>
      </c>
      <c r="G225" s="7">
        <v>6000</v>
      </c>
      <c r="H225" s="7" t="s">
        <v>788</v>
      </c>
      <c r="I225" s="7" t="s">
        <v>914</v>
      </c>
      <c r="J225" s="7" t="s">
        <v>905</v>
      </c>
      <c r="K225" s="7" t="s">
        <v>924</v>
      </c>
      <c r="N225" s="7" t="s">
        <v>39</v>
      </c>
      <c r="O225" s="7" t="s">
        <v>925</v>
      </c>
      <c r="P225" s="7" t="s">
        <v>928</v>
      </c>
      <c r="Q225" s="7" t="s">
        <v>929</v>
      </c>
      <c r="R225" s="7" t="s">
        <v>1957</v>
      </c>
      <c r="T225" s="6" t="s">
        <v>931</v>
      </c>
      <c r="U225" s="6" t="s">
        <v>50</v>
      </c>
      <c r="V225" s="7" t="s">
        <v>62</v>
      </c>
      <c r="W225" s="6" t="s">
        <v>924</v>
      </c>
      <c r="Y225" s="7" t="s">
        <v>47</v>
      </c>
      <c r="Z225" s="7" t="s">
        <v>48</v>
      </c>
      <c r="AA225" s="8">
        <v>60</v>
      </c>
      <c r="AB225" s="8">
        <v>84</v>
      </c>
      <c r="AC225" s="8">
        <v>75.5</v>
      </c>
      <c r="AD225" s="8">
        <v>74</v>
      </c>
      <c r="AE225" s="9">
        <v>78</v>
      </c>
      <c r="AF225" s="6">
        <f t="shared" si="4"/>
        <v>371.5</v>
      </c>
    </row>
    <row r="226" spans="1:32" hidden="1">
      <c r="A226" s="5" t="s">
        <v>788</v>
      </c>
      <c r="B226" s="6" t="s">
        <v>932</v>
      </c>
      <c r="C226" s="7" t="s">
        <v>33</v>
      </c>
      <c r="D226" s="7" t="s">
        <v>34</v>
      </c>
      <c r="E226" s="7" t="s">
        <v>35</v>
      </c>
      <c r="F226" s="7">
        <v>5080</v>
      </c>
      <c r="G226" s="7">
        <v>6000</v>
      </c>
      <c r="H226" s="7" t="s">
        <v>788</v>
      </c>
      <c r="I226" s="7" t="s">
        <v>933</v>
      </c>
      <c r="J226" s="7" t="s">
        <v>934</v>
      </c>
      <c r="K226" s="7" t="s">
        <v>935</v>
      </c>
      <c r="N226" s="7" t="s">
        <v>39</v>
      </c>
      <c r="O226" s="7" t="s">
        <v>936</v>
      </c>
      <c r="P226" s="7" t="s">
        <v>937</v>
      </c>
      <c r="Q226" s="7" t="s">
        <v>938</v>
      </c>
      <c r="R226" s="7" t="s">
        <v>1958</v>
      </c>
      <c r="S226" s="6" t="s">
        <v>939</v>
      </c>
      <c r="U226" s="6" t="s">
        <v>50</v>
      </c>
      <c r="V226" s="7" t="s">
        <v>62</v>
      </c>
      <c r="W226" s="6" t="s">
        <v>935</v>
      </c>
      <c r="X226" s="7" t="s">
        <v>940</v>
      </c>
      <c r="Y226" s="7" t="s">
        <v>47</v>
      </c>
      <c r="Z226" s="7" t="s">
        <v>48</v>
      </c>
      <c r="AA226" s="8">
        <v>43.5</v>
      </c>
      <c r="AB226" s="8">
        <v>37</v>
      </c>
      <c r="AD226" s="8">
        <v>43.5</v>
      </c>
      <c r="AE226" s="9">
        <v>46.5</v>
      </c>
      <c r="AF226" s="6">
        <f t="shared" si="4"/>
        <v>170.5</v>
      </c>
    </row>
    <row r="227" spans="1:32" hidden="1">
      <c r="A227" s="5" t="s">
        <v>788</v>
      </c>
      <c r="C227" s="7" t="s">
        <v>33</v>
      </c>
      <c r="D227" s="7" t="s">
        <v>34</v>
      </c>
      <c r="E227" s="7" t="s">
        <v>122</v>
      </c>
      <c r="F227" s="7">
        <v>5531</v>
      </c>
      <c r="I227" s="7" t="s">
        <v>39</v>
      </c>
      <c r="K227" s="7" t="s">
        <v>941</v>
      </c>
      <c r="L227" s="7">
        <v>6000</v>
      </c>
      <c r="M227" s="7" t="s">
        <v>788</v>
      </c>
      <c r="N227" s="7" t="s">
        <v>942</v>
      </c>
      <c r="O227" s="7" t="s">
        <v>943</v>
      </c>
      <c r="P227" s="7">
        <v>6209247914</v>
      </c>
      <c r="Q227" s="7" t="s">
        <v>944</v>
      </c>
      <c r="R227" s="7" t="s">
        <v>1958</v>
      </c>
      <c r="S227" s="6" t="s">
        <v>945</v>
      </c>
      <c r="U227" s="6" t="s">
        <v>44</v>
      </c>
      <c r="V227" s="7" t="s">
        <v>45</v>
      </c>
      <c r="Y227" s="7" t="s">
        <v>47</v>
      </c>
      <c r="Z227" s="7" t="s">
        <v>73</v>
      </c>
      <c r="AA227" s="8">
        <v>39</v>
      </c>
      <c r="AB227" s="8">
        <v>40.5</v>
      </c>
      <c r="AC227" s="8">
        <v>28</v>
      </c>
      <c r="AD227" s="8">
        <v>30</v>
      </c>
      <c r="AE227" s="9">
        <v>21.5</v>
      </c>
      <c r="AF227" s="6">
        <f t="shared" si="4"/>
        <v>159</v>
      </c>
    </row>
    <row r="228" spans="1:32" hidden="1">
      <c r="A228" s="5" t="s">
        <v>946</v>
      </c>
      <c r="B228" s="6" t="s">
        <v>947</v>
      </c>
      <c r="C228" s="7" t="s">
        <v>33</v>
      </c>
      <c r="D228" s="7" t="s">
        <v>34</v>
      </c>
      <c r="E228" s="7" t="s">
        <v>948</v>
      </c>
      <c r="F228" s="7">
        <v>5267</v>
      </c>
      <c r="G228" s="7">
        <v>6044</v>
      </c>
      <c r="H228" s="7" t="s">
        <v>946</v>
      </c>
      <c r="I228" s="7" t="s">
        <v>949</v>
      </c>
      <c r="J228" s="7" t="s">
        <v>950</v>
      </c>
      <c r="K228" s="7" t="s">
        <v>951</v>
      </c>
      <c r="N228" s="7" t="s">
        <v>39</v>
      </c>
      <c r="O228" s="7" t="s">
        <v>952</v>
      </c>
      <c r="P228" s="7" t="s">
        <v>953</v>
      </c>
      <c r="Q228" s="7" t="s">
        <v>172</v>
      </c>
      <c r="R228" s="7" t="s">
        <v>1957</v>
      </c>
      <c r="T228" s="6" t="s">
        <v>954</v>
      </c>
      <c r="U228" s="6" t="s">
        <v>75</v>
      </c>
      <c r="V228" s="7" t="s">
        <v>62</v>
      </c>
      <c r="W228" s="6" t="s">
        <v>951</v>
      </c>
      <c r="Y228" s="7" t="s">
        <v>141</v>
      </c>
      <c r="Z228" s="7" t="s">
        <v>48</v>
      </c>
      <c r="AA228" s="8">
        <v>80</v>
      </c>
      <c r="AB228" s="8">
        <v>80</v>
      </c>
      <c r="AC228" s="8">
        <v>71</v>
      </c>
      <c r="AD228" s="8">
        <v>80</v>
      </c>
      <c r="AE228" s="9">
        <v>80</v>
      </c>
      <c r="AF228" s="6">
        <f t="shared" si="4"/>
        <v>391</v>
      </c>
    </row>
    <row r="229" spans="1:32" hidden="1">
      <c r="A229" s="5" t="s">
        <v>955</v>
      </c>
      <c r="B229" s="6" t="s">
        <v>956</v>
      </c>
      <c r="C229" s="7" t="s">
        <v>33</v>
      </c>
      <c r="D229" s="7" t="s">
        <v>34</v>
      </c>
      <c r="E229" s="7" t="s">
        <v>81</v>
      </c>
      <c r="F229" s="7">
        <v>4491</v>
      </c>
      <c r="G229" s="7">
        <v>2144</v>
      </c>
      <c r="H229" s="7" t="s">
        <v>955</v>
      </c>
      <c r="I229" s="7" t="s">
        <v>957</v>
      </c>
      <c r="J229" s="7" t="s">
        <v>958</v>
      </c>
      <c r="K229" s="7" t="s">
        <v>959</v>
      </c>
      <c r="N229" s="7" t="s">
        <v>39</v>
      </c>
      <c r="O229" s="7" t="s">
        <v>960</v>
      </c>
      <c r="P229" s="7">
        <v>6302065417</v>
      </c>
      <c r="Q229" s="7" t="s">
        <v>961</v>
      </c>
      <c r="R229" s="7" t="s">
        <v>1957</v>
      </c>
      <c r="T229" s="6" t="s">
        <v>962</v>
      </c>
      <c r="U229" s="6" t="s">
        <v>75</v>
      </c>
      <c r="V229" s="7" t="s">
        <v>45</v>
      </c>
      <c r="W229" s="6" t="s">
        <v>959</v>
      </c>
      <c r="X229" s="7" t="s">
        <v>963</v>
      </c>
      <c r="Y229" s="7" t="s">
        <v>47</v>
      </c>
      <c r="Z229" s="7" t="s">
        <v>48</v>
      </c>
      <c r="AA229" s="8">
        <v>73.5</v>
      </c>
      <c r="AB229" s="8">
        <v>75</v>
      </c>
      <c r="AC229" s="8">
        <v>73.5</v>
      </c>
      <c r="AD229" s="8">
        <v>76</v>
      </c>
      <c r="AE229" s="9">
        <v>79.5</v>
      </c>
      <c r="AF229" s="6">
        <f t="shared" si="4"/>
        <v>377.5</v>
      </c>
    </row>
    <row r="230" spans="1:32" hidden="1">
      <c r="A230" s="5" t="s">
        <v>964</v>
      </c>
      <c r="B230" s="6" t="s">
        <v>965</v>
      </c>
      <c r="C230" s="7" t="s">
        <v>33</v>
      </c>
      <c r="D230" s="7" t="s">
        <v>34</v>
      </c>
      <c r="E230" s="7" t="s">
        <v>122</v>
      </c>
      <c r="F230" s="7">
        <v>4586</v>
      </c>
      <c r="G230" s="7">
        <v>2870</v>
      </c>
      <c r="H230" s="7" t="s">
        <v>964</v>
      </c>
      <c r="I230" s="7" t="s">
        <v>966</v>
      </c>
      <c r="J230" s="7" t="s">
        <v>967</v>
      </c>
      <c r="K230" s="7" t="s">
        <v>968</v>
      </c>
      <c r="N230" s="7" t="s">
        <v>39</v>
      </c>
      <c r="O230" s="7" t="s">
        <v>969</v>
      </c>
      <c r="P230" s="14">
        <v>302501147</v>
      </c>
      <c r="Q230" s="7" t="s">
        <v>172</v>
      </c>
      <c r="R230" s="7" t="s">
        <v>1958</v>
      </c>
      <c r="S230" s="6" t="s">
        <v>970</v>
      </c>
      <c r="U230" s="6" t="s">
        <v>75</v>
      </c>
      <c r="V230" s="7" t="s">
        <v>62</v>
      </c>
      <c r="W230" s="6" t="s">
        <v>968</v>
      </c>
      <c r="Y230" s="7" t="s">
        <v>47</v>
      </c>
      <c r="Z230" s="7" t="s">
        <v>48</v>
      </c>
      <c r="AA230" s="8">
        <v>49.5</v>
      </c>
      <c r="AB230" s="8">
        <v>48</v>
      </c>
      <c r="AC230" s="8">
        <v>50</v>
      </c>
      <c r="AD230" s="8">
        <v>48.5</v>
      </c>
      <c r="AE230" s="9">
        <v>50</v>
      </c>
      <c r="AF230" s="6">
        <f t="shared" si="4"/>
        <v>246</v>
      </c>
    </row>
    <row r="231" spans="1:32" hidden="1">
      <c r="A231" s="5" t="s">
        <v>964</v>
      </c>
      <c r="B231" s="6" t="s">
        <v>965</v>
      </c>
      <c r="C231" s="7" t="s">
        <v>33</v>
      </c>
      <c r="D231" s="7" t="s">
        <v>34</v>
      </c>
      <c r="E231" s="7" t="s">
        <v>122</v>
      </c>
      <c r="F231" s="7">
        <v>4587</v>
      </c>
      <c r="G231" s="7">
        <v>2870</v>
      </c>
      <c r="H231" s="7" t="s">
        <v>964</v>
      </c>
      <c r="I231" s="7" t="s">
        <v>966</v>
      </c>
      <c r="J231" s="7" t="s">
        <v>967</v>
      </c>
      <c r="K231" s="7" t="s">
        <v>968</v>
      </c>
      <c r="N231" s="7" t="s">
        <v>39</v>
      </c>
      <c r="O231" s="7" t="s">
        <v>969</v>
      </c>
      <c r="P231" s="14">
        <v>302501147</v>
      </c>
      <c r="Q231" s="7" t="s">
        <v>172</v>
      </c>
      <c r="R231" s="7" t="s">
        <v>1957</v>
      </c>
      <c r="T231" s="6" t="s">
        <v>971</v>
      </c>
      <c r="U231" s="6" t="s">
        <v>75</v>
      </c>
      <c r="V231" s="7" t="s">
        <v>62</v>
      </c>
      <c r="W231" s="6" t="s">
        <v>968</v>
      </c>
      <c r="Y231" s="7" t="s">
        <v>47</v>
      </c>
      <c r="Z231" s="7" t="s">
        <v>48</v>
      </c>
      <c r="AA231" s="8">
        <v>79</v>
      </c>
      <c r="AB231" s="8">
        <v>72</v>
      </c>
      <c r="AC231" s="8">
        <v>70</v>
      </c>
      <c r="AD231" s="8">
        <v>79.5</v>
      </c>
      <c r="AE231" s="9">
        <v>79</v>
      </c>
      <c r="AF231" s="6">
        <f t="shared" si="4"/>
        <v>379.5</v>
      </c>
    </row>
    <row r="232" spans="1:32" hidden="1">
      <c r="A232" s="5" t="s">
        <v>964</v>
      </c>
      <c r="B232" s="6" t="s">
        <v>965</v>
      </c>
      <c r="C232" s="7" t="s">
        <v>33</v>
      </c>
      <c r="D232" s="7" t="s">
        <v>34</v>
      </c>
      <c r="E232" s="7" t="s">
        <v>122</v>
      </c>
      <c r="F232" s="7">
        <v>4588</v>
      </c>
      <c r="G232" s="7">
        <v>2870</v>
      </c>
      <c r="H232" s="7" t="s">
        <v>964</v>
      </c>
      <c r="I232" s="7" t="s">
        <v>966</v>
      </c>
      <c r="J232" s="7" t="s">
        <v>967</v>
      </c>
      <c r="K232" s="7" t="s">
        <v>972</v>
      </c>
      <c r="N232" s="7" t="s">
        <v>39</v>
      </c>
      <c r="O232" s="7" t="s">
        <v>973</v>
      </c>
      <c r="P232" s="14">
        <v>303908375</v>
      </c>
      <c r="Q232" s="7" t="s">
        <v>172</v>
      </c>
      <c r="R232" s="7" t="s">
        <v>1957</v>
      </c>
      <c r="T232" s="6" t="s">
        <v>974</v>
      </c>
      <c r="U232" s="6" t="s">
        <v>50</v>
      </c>
      <c r="V232" s="7" t="s">
        <v>62</v>
      </c>
      <c r="W232" s="6" t="s">
        <v>972</v>
      </c>
      <c r="Y232" s="7" t="s">
        <v>47</v>
      </c>
      <c r="Z232" s="7" t="s">
        <v>48</v>
      </c>
      <c r="AA232" s="8">
        <v>72</v>
      </c>
      <c r="AB232" s="8">
        <v>67.5</v>
      </c>
      <c r="AC232" s="8">
        <v>77</v>
      </c>
      <c r="AD232" s="8">
        <v>58.5</v>
      </c>
      <c r="AE232" s="9">
        <v>73.5</v>
      </c>
      <c r="AF232" s="6">
        <f t="shared" si="4"/>
        <v>348.5</v>
      </c>
    </row>
    <row r="233" spans="1:32" hidden="1">
      <c r="A233" s="5" t="s">
        <v>964</v>
      </c>
      <c r="B233" s="6" t="s">
        <v>975</v>
      </c>
      <c r="C233" s="7" t="s">
        <v>33</v>
      </c>
      <c r="D233" s="7" t="s">
        <v>34</v>
      </c>
      <c r="E233" s="7" t="s">
        <v>35</v>
      </c>
      <c r="F233" s="7">
        <v>4502</v>
      </c>
      <c r="G233" s="7">
        <v>2870</v>
      </c>
      <c r="H233" s="7" t="s">
        <v>964</v>
      </c>
      <c r="I233" s="7" t="s">
        <v>976</v>
      </c>
      <c r="J233" s="7" t="s">
        <v>977</v>
      </c>
      <c r="K233" s="7" t="s">
        <v>978</v>
      </c>
      <c r="N233" s="7" t="s">
        <v>39</v>
      </c>
      <c r="O233" s="7" t="s">
        <v>979</v>
      </c>
      <c r="P233" s="7">
        <v>6304677826</v>
      </c>
      <c r="Q233" s="7" t="s">
        <v>980</v>
      </c>
      <c r="R233" s="7" t="s">
        <v>1957</v>
      </c>
      <c r="T233" s="6" t="s">
        <v>981</v>
      </c>
      <c r="U233" s="6" t="s">
        <v>50</v>
      </c>
      <c r="V233" s="7" t="s">
        <v>45</v>
      </c>
      <c r="W233" s="6" t="s">
        <v>978</v>
      </c>
      <c r="Y233" s="7" t="s">
        <v>47</v>
      </c>
      <c r="Z233" s="7" t="s">
        <v>48</v>
      </c>
      <c r="AA233" s="8">
        <v>77.5</v>
      </c>
      <c r="AB233" s="8">
        <v>76</v>
      </c>
      <c r="AC233" s="8">
        <v>78</v>
      </c>
      <c r="AD233" s="8">
        <v>45.5</v>
      </c>
      <c r="AE233" s="9">
        <v>58.5</v>
      </c>
      <c r="AF233" s="6">
        <f t="shared" si="4"/>
        <v>335.5</v>
      </c>
    </row>
    <row r="234" spans="1:32" hidden="1">
      <c r="A234" s="5" t="s">
        <v>964</v>
      </c>
      <c r="B234" s="6" t="s">
        <v>975</v>
      </c>
      <c r="C234" s="7" t="s">
        <v>33</v>
      </c>
      <c r="D234" s="7" t="s">
        <v>34</v>
      </c>
      <c r="E234" s="7" t="s">
        <v>35</v>
      </c>
      <c r="F234" s="7">
        <v>4503</v>
      </c>
      <c r="G234" s="7">
        <v>2870</v>
      </c>
      <c r="H234" s="7" t="s">
        <v>964</v>
      </c>
      <c r="I234" s="7" t="s">
        <v>976</v>
      </c>
      <c r="J234" s="7" t="s">
        <v>977</v>
      </c>
      <c r="K234" s="7" t="s">
        <v>978</v>
      </c>
      <c r="N234" s="7" t="s">
        <v>39</v>
      </c>
      <c r="O234" s="7" t="s">
        <v>979</v>
      </c>
      <c r="P234" s="7">
        <v>6304677826</v>
      </c>
      <c r="Q234" s="7" t="s">
        <v>980</v>
      </c>
      <c r="R234" s="7" t="s">
        <v>1957</v>
      </c>
      <c r="T234" s="6" t="s">
        <v>982</v>
      </c>
      <c r="U234" s="6" t="s">
        <v>50</v>
      </c>
      <c r="V234" s="7" t="s">
        <v>45</v>
      </c>
      <c r="W234" s="6" t="s">
        <v>978</v>
      </c>
      <c r="Y234" s="7" t="s">
        <v>47</v>
      </c>
      <c r="Z234" s="7" t="s">
        <v>48</v>
      </c>
      <c r="AA234" s="8">
        <v>75</v>
      </c>
      <c r="AB234" s="8">
        <v>71</v>
      </c>
      <c r="AC234" s="8">
        <v>77</v>
      </c>
      <c r="AD234" s="8">
        <v>76.5</v>
      </c>
      <c r="AE234" s="9">
        <v>60.5</v>
      </c>
      <c r="AF234" s="6">
        <f t="shared" si="4"/>
        <v>360</v>
      </c>
    </row>
    <row r="235" spans="1:32" hidden="1">
      <c r="A235" s="5" t="s">
        <v>964</v>
      </c>
      <c r="B235" s="6" t="s">
        <v>975</v>
      </c>
      <c r="C235" s="7" t="s">
        <v>33</v>
      </c>
      <c r="D235" s="7" t="s">
        <v>34</v>
      </c>
      <c r="E235" s="7" t="s">
        <v>35</v>
      </c>
      <c r="F235" s="7">
        <v>4504</v>
      </c>
      <c r="G235" s="7">
        <v>2870</v>
      </c>
      <c r="H235" s="7" t="s">
        <v>964</v>
      </c>
      <c r="I235" s="7" t="s">
        <v>976</v>
      </c>
      <c r="J235" s="7" t="s">
        <v>977</v>
      </c>
      <c r="K235" s="7" t="s">
        <v>978</v>
      </c>
      <c r="N235" s="7" t="s">
        <v>39</v>
      </c>
      <c r="O235" s="7" t="s">
        <v>979</v>
      </c>
      <c r="P235" s="7">
        <v>6304677826</v>
      </c>
      <c r="Q235" s="7" t="s">
        <v>980</v>
      </c>
      <c r="R235" s="7" t="s">
        <v>1957</v>
      </c>
      <c r="T235" s="6" t="s">
        <v>983</v>
      </c>
      <c r="U235" s="6" t="s">
        <v>50</v>
      </c>
      <c r="V235" s="7" t="s">
        <v>45</v>
      </c>
      <c r="W235" s="6" t="s">
        <v>978</v>
      </c>
      <c r="Y235" s="7" t="s">
        <v>47</v>
      </c>
      <c r="Z235" s="7" t="s">
        <v>48</v>
      </c>
      <c r="AA235" s="8">
        <v>71</v>
      </c>
      <c r="AB235" s="8">
        <v>66.5</v>
      </c>
      <c r="AC235" s="8">
        <v>67</v>
      </c>
      <c r="AD235" s="8">
        <v>35</v>
      </c>
      <c r="AF235" s="6">
        <f t="shared" si="4"/>
        <v>239.5</v>
      </c>
    </row>
    <row r="236" spans="1:32" hidden="1">
      <c r="A236" s="5" t="s">
        <v>964</v>
      </c>
      <c r="B236" s="6" t="s">
        <v>975</v>
      </c>
      <c r="C236" s="7" t="s">
        <v>33</v>
      </c>
      <c r="D236" s="7" t="s">
        <v>34</v>
      </c>
      <c r="E236" s="7" t="s">
        <v>35</v>
      </c>
      <c r="F236" s="7">
        <v>4505</v>
      </c>
      <c r="G236" s="7">
        <v>2870</v>
      </c>
      <c r="H236" s="7" t="s">
        <v>964</v>
      </c>
      <c r="I236" s="7" t="s">
        <v>976</v>
      </c>
      <c r="J236" s="7" t="s">
        <v>977</v>
      </c>
      <c r="K236" s="7" t="s">
        <v>978</v>
      </c>
      <c r="N236" s="7" t="s">
        <v>39</v>
      </c>
      <c r="O236" s="7" t="s">
        <v>979</v>
      </c>
      <c r="P236" s="7">
        <v>6304677826</v>
      </c>
      <c r="Q236" s="7" t="s">
        <v>980</v>
      </c>
      <c r="R236" s="7" t="s">
        <v>1957</v>
      </c>
      <c r="T236" s="6" t="s">
        <v>984</v>
      </c>
      <c r="U236" s="6" t="s">
        <v>89</v>
      </c>
      <c r="V236" s="7" t="s">
        <v>45</v>
      </c>
      <c r="W236" s="6" t="s">
        <v>978</v>
      </c>
      <c r="Y236" s="7" t="s">
        <v>47</v>
      </c>
      <c r="Z236" s="7" t="s">
        <v>48</v>
      </c>
      <c r="AA236" s="8">
        <v>60.5</v>
      </c>
      <c r="AB236" s="8">
        <v>73.5</v>
      </c>
      <c r="AC236" s="8">
        <v>47.5</v>
      </c>
      <c r="AD236" s="8">
        <v>48.5</v>
      </c>
      <c r="AE236" s="9">
        <v>67.5</v>
      </c>
      <c r="AF236" s="6">
        <f t="shared" si="4"/>
        <v>297.5</v>
      </c>
    </row>
    <row r="237" spans="1:32" hidden="1">
      <c r="A237" s="5" t="s">
        <v>964</v>
      </c>
      <c r="B237" s="6" t="s">
        <v>985</v>
      </c>
      <c r="C237" s="7" t="s">
        <v>33</v>
      </c>
      <c r="D237" s="7" t="s">
        <v>34</v>
      </c>
      <c r="E237" s="7" t="s">
        <v>35</v>
      </c>
      <c r="F237" s="7">
        <v>5649</v>
      </c>
      <c r="G237" s="7">
        <v>2870</v>
      </c>
      <c r="H237" s="7" t="s">
        <v>964</v>
      </c>
      <c r="I237" s="7" t="s">
        <v>986</v>
      </c>
      <c r="J237" s="7" t="s">
        <v>987</v>
      </c>
      <c r="K237" s="7" t="s">
        <v>978</v>
      </c>
      <c r="N237" s="7" t="s">
        <v>39</v>
      </c>
      <c r="O237" s="7" t="s">
        <v>979</v>
      </c>
      <c r="P237" s="7">
        <v>6304677826</v>
      </c>
      <c r="Q237" s="7" t="s">
        <v>988</v>
      </c>
      <c r="R237" s="7" t="s">
        <v>1957</v>
      </c>
      <c r="T237" s="6" t="s">
        <v>989</v>
      </c>
      <c r="U237" s="6" t="s">
        <v>44</v>
      </c>
      <c r="V237" s="7" t="s">
        <v>45</v>
      </c>
      <c r="W237" s="6" t="s">
        <v>990</v>
      </c>
      <c r="Y237" s="7" t="s">
        <v>47</v>
      </c>
      <c r="Z237" s="7" t="s">
        <v>48</v>
      </c>
      <c r="AA237" s="8">
        <v>78.5</v>
      </c>
      <c r="AB237" s="8">
        <v>78</v>
      </c>
      <c r="AC237" s="8">
        <v>78.5</v>
      </c>
      <c r="AD237" s="8">
        <v>77</v>
      </c>
      <c r="AE237" s="9">
        <v>78</v>
      </c>
      <c r="AF237" s="6">
        <f t="shared" si="4"/>
        <v>390</v>
      </c>
    </row>
    <row r="238" spans="1:32" hidden="1">
      <c r="A238" s="5" t="s">
        <v>964</v>
      </c>
      <c r="B238" s="6" t="s">
        <v>985</v>
      </c>
      <c r="C238" s="7" t="s">
        <v>33</v>
      </c>
      <c r="D238" s="7" t="s">
        <v>34</v>
      </c>
      <c r="E238" s="7" t="s">
        <v>35</v>
      </c>
      <c r="F238" s="7">
        <v>5650</v>
      </c>
      <c r="G238" s="7">
        <v>2870</v>
      </c>
      <c r="H238" s="7" t="s">
        <v>964</v>
      </c>
      <c r="I238" s="7" t="s">
        <v>986</v>
      </c>
      <c r="J238" s="7" t="s">
        <v>987</v>
      </c>
      <c r="K238" s="7" t="s">
        <v>978</v>
      </c>
      <c r="N238" s="7" t="s">
        <v>39</v>
      </c>
      <c r="O238" s="7" t="s">
        <v>979</v>
      </c>
      <c r="P238" s="7">
        <v>6304677826</v>
      </c>
      <c r="Q238" s="7" t="s">
        <v>988</v>
      </c>
      <c r="R238" s="7" t="s">
        <v>1957</v>
      </c>
      <c r="T238" s="6" t="s">
        <v>991</v>
      </c>
      <c r="U238" s="6" t="s">
        <v>44</v>
      </c>
      <c r="V238" s="7" t="s">
        <v>45</v>
      </c>
      <c r="W238" s="6" t="s">
        <v>990</v>
      </c>
      <c r="Y238" s="7" t="s">
        <v>47</v>
      </c>
      <c r="Z238" s="7" t="s">
        <v>48</v>
      </c>
      <c r="AA238" s="8">
        <v>78.5</v>
      </c>
      <c r="AB238" s="8">
        <v>77</v>
      </c>
      <c r="AC238" s="8">
        <v>74.5</v>
      </c>
      <c r="AD238" s="8">
        <v>74.5</v>
      </c>
      <c r="AE238" s="9">
        <v>75</v>
      </c>
      <c r="AF238" s="6">
        <f t="shared" si="4"/>
        <v>379.5</v>
      </c>
    </row>
    <row r="239" spans="1:32" hidden="1">
      <c r="A239" s="5" t="s">
        <v>964</v>
      </c>
      <c r="C239" s="7" t="s">
        <v>33</v>
      </c>
      <c r="D239" s="7" t="s">
        <v>34</v>
      </c>
      <c r="E239" s="7" t="s">
        <v>131</v>
      </c>
      <c r="F239" s="7">
        <v>4888</v>
      </c>
      <c r="I239" s="7" t="s">
        <v>39</v>
      </c>
      <c r="K239" s="7" t="s">
        <v>992</v>
      </c>
      <c r="L239" s="7">
        <v>2870</v>
      </c>
      <c r="M239" s="7" t="s">
        <v>964</v>
      </c>
      <c r="N239" s="7" t="s">
        <v>993</v>
      </c>
      <c r="O239" s="7" t="s">
        <v>994</v>
      </c>
      <c r="P239" s="7">
        <v>6308222429</v>
      </c>
      <c r="Q239" s="7" t="s">
        <v>995</v>
      </c>
      <c r="R239" s="7" t="s">
        <v>1958</v>
      </c>
      <c r="S239" s="6" t="s">
        <v>996</v>
      </c>
      <c r="U239" s="6" t="s">
        <v>44</v>
      </c>
      <c r="V239" s="7" t="s">
        <v>62</v>
      </c>
      <c r="Y239" s="7" t="s">
        <v>141</v>
      </c>
      <c r="Z239" s="7" t="s">
        <v>73</v>
      </c>
      <c r="AA239" s="8">
        <v>49.5</v>
      </c>
      <c r="AB239" s="8">
        <v>50</v>
      </c>
      <c r="AC239" s="8">
        <v>49</v>
      </c>
      <c r="AD239" s="8">
        <v>47.5</v>
      </c>
      <c r="AE239" s="9">
        <v>49.5</v>
      </c>
      <c r="AF239" s="6">
        <f t="shared" si="4"/>
        <v>245.5</v>
      </c>
    </row>
    <row r="240" spans="1:32" hidden="1">
      <c r="A240" s="5" t="s">
        <v>964</v>
      </c>
      <c r="C240" s="7" t="s">
        <v>33</v>
      </c>
      <c r="D240" s="7" t="s">
        <v>34</v>
      </c>
      <c r="E240" s="7" t="s">
        <v>948</v>
      </c>
      <c r="F240" s="7">
        <v>4758</v>
      </c>
      <c r="I240" s="7" t="s">
        <v>39</v>
      </c>
      <c r="K240" s="7" t="s">
        <v>997</v>
      </c>
      <c r="L240" s="7">
        <v>2870</v>
      </c>
      <c r="M240" s="7" t="s">
        <v>964</v>
      </c>
      <c r="N240" s="7" t="s">
        <v>998</v>
      </c>
      <c r="O240" s="7" t="s">
        <v>999</v>
      </c>
      <c r="P240" s="7">
        <v>6205887234</v>
      </c>
      <c r="Q240" s="7" t="s">
        <v>1000</v>
      </c>
      <c r="R240" s="7" t="s">
        <v>1958</v>
      </c>
      <c r="S240" s="6" t="s">
        <v>1001</v>
      </c>
      <c r="U240" s="6" t="s">
        <v>44</v>
      </c>
      <c r="V240" s="7" t="s">
        <v>62</v>
      </c>
      <c r="Y240" s="7" t="s">
        <v>141</v>
      </c>
      <c r="Z240" s="7" t="s">
        <v>73</v>
      </c>
      <c r="AA240" s="8">
        <v>47.5</v>
      </c>
      <c r="AB240" s="8">
        <v>49.5</v>
      </c>
      <c r="AC240" s="8">
        <v>49</v>
      </c>
      <c r="AD240" s="8">
        <v>46.5</v>
      </c>
      <c r="AE240" s="9">
        <v>49.5</v>
      </c>
      <c r="AF240" s="6">
        <f t="shared" si="4"/>
        <v>242</v>
      </c>
    </row>
    <row r="241" spans="1:32" hidden="1">
      <c r="A241" s="5" t="s">
        <v>1002</v>
      </c>
      <c r="B241" s="6" t="s">
        <v>1003</v>
      </c>
      <c r="C241" s="7" t="s">
        <v>33</v>
      </c>
      <c r="D241" s="7" t="s">
        <v>34</v>
      </c>
      <c r="E241" s="7" t="s">
        <v>122</v>
      </c>
      <c r="F241" s="7">
        <v>4820</v>
      </c>
      <c r="G241" s="7">
        <v>6100</v>
      </c>
      <c r="H241" s="7" t="s">
        <v>1002</v>
      </c>
      <c r="I241" s="7" t="s">
        <v>1004</v>
      </c>
      <c r="J241" s="7" t="s">
        <v>1005</v>
      </c>
      <c r="K241" s="7" t="s">
        <v>1006</v>
      </c>
      <c r="N241" s="7" t="s">
        <v>39</v>
      </c>
      <c r="O241" s="7" t="s">
        <v>1007</v>
      </c>
      <c r="P241" s="7" t="s">
        <v>1008</v>
      </c>
      <c r="Q241" s="7" t="s">
        <v>1009</v>
      </c>
      <c r="R241" s="7" t="s">
        <v>1958</v>
      </c>
      <c r="S241" s="6" t="s">
        <v>1010</v>
      </c>
      <c r="U241" s="6" t="s">
        <v>44</v>
      </c>
      <c r="V241" s="7" t="s">
        <v>62</v>
      </c>
      <c r="W241" s="6" t="s">
        <v>1006</v>
      </c>
      <c r="Y241" s="7" t="s">
        <v>47</v>
      </c>
      <c r="Z241" s="7" t="s">
        <v>48</v>
      </c>
      <c r="AA241" s="8">
        <v>50</v>
      </c>
      <c r="AB241" s="8">
        <v>47</v>
      </c>
      <c r="AC241" s="8">
        <v>47.5</v>
      </c>
      <c r="AD241" s="8">
        <v>44</v>
      </c>
      <c r="AE241" s="9">
        <v>46.5</v>
      </c>
      <c r="AF241" s="6">
        <f t="shared" si="4"/>
        <v>235</v>
      </c>
    </row>
    <row r="242" spans="1:32" hidden="1">
      <c r="A242" s="5" t="s">
        <v>1002</v>
      </c>
      <c r="B242" s="6" t="s">
        <v>1003</v>
      </c>
      <c r="C242" s="7" t="s">
        <v>33</v>
      </c>
      <c r="D242" s="7" t="s">
        <v>34</v>
      </c>
      <c r="E242" s="7" t="s">
        <v>122</v>
      </c>
      <c r="F242" s="7">
        <v>4981</v>
      </c>
      <c r="G242" s="7">
        <v>6100</v>
      </c>
      <c r="H242" s="7" t="s">
        <v>1002</v>
      </c>
      <c r="I242" s="7" t="s">
        <v>1004</v>
      </c>
      <c r="J242" s="7" t="s">
        <v>1005</v>
      </c>
      <c r="K242" s="7" t="s">
        <v>1006</v>
      </c>
      <c r="N242" s="7" t="s">
        <v>39</v>
      </c>
      <c r="O242" s="7" t="s">
        <v>1007</v>
      </c>
      <c r="P242" s="14">
        <v>704591761</v>
      </c>
      <c r="Q242" s="7" t="s">
        <v>1011</v>
      </c>
      <c r="R242" s="7" t="s">
        <v>1958</v>
      </c>
      <c r="S242" s="6" t="s">
        <v>1012</v>
      </c>
      <c r="U242" s="6" t="s">
        <v>75</v>
      </c>
      <c r="V242" s="7" t="s">
        <v>62</v>
      </c>
      <c r="W242" s="6" t="s">
        <v>1006</v>
      </c>
      <c r="Y242" s="7" t="s">
        <v>47</v>
      </c>
      <c r="Z242" s="7" t="s">
        <v>48</v>
      </c>
      <c r="AA242" s="24">
        <v>49.5</v>
      </c>
      <c r="AB242" s="8">
        <v>50</v>
      </c>
      <c r="AC242" s="8">
        <v>45</v>
      </c>
      <c r="AD242" s="8">
        <v>48.5</v>
      </c>
      <c r="AE242" s="9">
        <v>50</v>
      </c>
      <c r="AF242" s="6">
        <f t="shared" si="4"/>
        <v>243</v>
      </c>
    </row>
    <row r="243" spans="1:32">
      <c r="A243" s="5" t="s">
        <v>1002</v>
      </c>
      <c r="B243" s="6" t="s">
        <v>1013</v>
      </c>
      <c r="C243" s="7" t="s">
        <v>33</v>
      </c>
      <c r="D243" s="7" t="s">
        <v>34</v>
      </c>
      <c r="E243" s="7" t="s">
        <v>53</v>
      </c>
      <c r="F243" s="7">
        <v>4982</v>
      </c>
      <c r="G243" s="7">
        <v>6100</v>
      </c>
      <c r="H243" s="7" t="s">
        <v>1002</v>
      </c>
      <c r="I243" s="7" t="s">
        <v>1014</v>
      </c>
      <c r="J243" s="7" t="s">
        <v>1015</v>
      </c>
      <c r="K243" s="7" t="s">
        <v>1016</v>
      </c>
      <c r="N243" s="7" t="s">
        <v>39</v>
      </c>
      <c r="O243" s="7" t="s">
        <v>1017</v>
      </c>
      <c r="P243" s="7" t="s">
        <v>1018</v>
      </c>
      <c r="Q243" s="7" t="s">
        <v>1019</v>
      </c>
      <c r="R243" s="7" t="s">
        <v>1957</v>
      </c>
      <c r="T243" s="6" t="s">
        <v>1020</v>
      </c>
      <c r="U243" s="6" t="s">
        <v>255</v>
      </c>
      <c r="V243" s="7" t="s">
        <v>62</v>
      </c>
      <c r="W243" s="6" t="s">
        <v>1016</v>
      </c>
      <c r="Y243" s="7" t="s">
        <v>141</v>
      </c>
      <c r="Z243" s="7" t="s">
        <v>48</v>
      </c>
      <c r="AA243" s="8">
        <v>43.5</v>
      </c>
      <c r="AB243" s="8">
        <v>39.5</v>
      </c>
      <c r="AC243" s="8">
        <v>39.5</v>
      </c>
      <c r="AD243" s="8">
        <v>26</v>
      </c>
      <c r="AE243" s="9">
        <v>19</v>
      </c>
      <c r="AF243" s="6">
        <f t="shared" si="4"/>
        <v>167.5</v>
      </c>
    </row>
    <row r="244" spans="1:32" hidden="1">
      <c r="A244" s="5" t="s">
        <v>1002</v>
      </c>
      <c r="B244" s="6" t="s">
        <v>1021</v>
      </c>
      <c r="C244" s="7" t="s">
        <v>33</v>
      </c>
      <c r="D244" s="7" t="s">
        <v>34</v>
      </c>
      <c r="E244" s="7" t="s">
        <v>948</v>
      </c>
      <c r="F244" s="7">
        <v>5771</v>
      </c>
      <c r="G244" s="7">
        <v>6100</v>
      </c>
      <c r="H244" s="7" t="s">
        <v>1002</v>
      </c>
      <c r="I244" s="7" t="s">
        <v>1022</v>
      </c>
      <c r="J244" s="7" t="s">
        <v>1023</v>
      </c>
      <c r="K244" s="7" t="s">
        <v>1024</v>
      </c>
      <c r="N244" s="7" t="s">
        <v>39</v>
      </c>
      <c r="O244" s="7" t="s">
        <v>1025</v>
      </c>
      <c r="P244" s="7" t="s">
        <v>1026</v>
      </c>
      <c r="Q244" s="7" t="s">
        <v>1027</v>
      </c>
      <c r="R244" s="7" t="s">
        <v>1957</v>
      </c>
      <c r="T244" s="6" t="s">
        <v>1028</v>
      </c>
      <c r="U244" s="6" t="s">
        <v>50</v>
      </c>
      <c r="V244" s="7" t="s">
        <v>62</v>
      </c>
      <c r="W244" s="6" t="s">
        <v>1024</v>
      </c>
      <c r="Y244" s="7" t="s">
        <v>141</v>
      </c>
      <c r="Z244" s="7" t="s">
        <v>48</v>
      </c>
      <c r="AA244" s="8">
        <v>72</v>
      </c>
      <c r="AB244" s="8">
        <v>62</v>
      </c>
      <c r="AC244" s="8">
        <v>65.5</v>
      </c>
      <c r="AD244" s="8">
        <v>64.5</v>
      </c>
      <c r="AE244" s="9">
        <v>57.5</v>
      </c>
      <c r="AF244" s="6">
        <f t="shared" si="4"/>
        <v>321.5</v>
      </c>
    </row>
    <row r="245" spans="1:32" hidden="1">
      <c r="A245" s="5" t="s">
        <v>1029</v>
      </c>
      <c r="B245" s="6" t="s">
        <v>1030</v>
      </c>
      <c r="C245" s="7" t="s">
        <v>33</v>
      </c>
      <c r="D245" s="7" t="s">
        <v>34</v>
      </c>
      <c r="E245" s="7" t="s">
        <v>35</v>
      </c>
      <c r="F245" s="7">
        <v>5671</v>
      </c>
      <c r="G245" s="7">
        <v>6400</v>
      </c>
      <c r="H245" s="7" t="s">
        <v>1029</v>
      </c>
      <c r="I245" s="7" t="s">
        <v>1031</v>
      </c>
      <c r="J245" s="7" t="s">
        <v>1032</v>
      </c>
      <c r="K245" s="7" t="s">
        <v>1033</v>
      </c>
      <c r="N245" s="7" t="s">
        <v>39</v>
      </c>
      <c r="O245" s="7" t="s">
        <v>1034</v>
      </c>
      <c r="P245" s="7" t="s">
        <v>1035</v>
      </c>
      <c r="Q245" s="7" t="s">
        <v>1036</v>
      </c>
      <c r="R245" s="7" t="s">
        <v>1957</v>
      </c>
      <c r="T245" s="6" t="s">
        <v>1037</v>
      </c>
      <c r="U245" s="6" t="s">
        <v>44</v>
      </c>
      <c r="V245" s="7" t="s">
        <v>62</v>
      </c>
      <c r="W245" s="6" t="s">
        <v>1033</v>
      </c>
      <c r="Y245" s="7" t="s">
        <v>47</v>
      </c>
      <c r="Z245" s="7" t="s">
        <v>48</v>
      </c>
      <c r="AA245" s="8">
        <v>76</v>
      </c>
      <c r="AB245" s="8">
        <v>68</v>
      </c>
      <c r="AC245" s="8">
        <v>70</v>
      </c>
      <c r="AD245" s="8">
        <v>78</v>
      </c>
      <c r="AE245" s="9">
        <v>72</v>
      </c>
      <c r="AF245" s="6">
        <f t="shared" si="4"/>
        <v>364</v>
      </c>
    </row>
    <row r="246" spans="1:32" hidden="1">
      <c r="A246" s="5" t="s">
        <v>1029</v>
      </c>
      <c r="B246" s="6" t="s">
        <v>1030</v>
      </c>
      <c r="C246" s="7" t="s">
        <v>33</v>
      </c>
      <c r="D246" s="7" t="s">
        <v>34</v>
      </c>
      <c r="E246" s="7" t="s">
        <v>35</v>
      </c>
      <c r="F246" s="7">
        <v>5672</v>
      </c>
      <c r="G246" s="7">
        <v>6400</v>
      </c>
      <c r="H246" s="7" t="s">
        <v>1029</v>
      </c>
      <c r="I246" s="7" t="s">
        <v>1031</v>
      </c>
      <c r="J246" s="7" t="s">
        <v>1032</v>
      </c>
      <c r="K246" s="7" t="s">
        <v>1033</v>
      </c>
      <c r="N246" s="7" t="s">
        <v>39</v>
      </c>
      <c r="O246" s="7" t="s">
        <v>1034</v>
      </c>
      <c r="P246" s="7" t="s">
        <v>1035</v>
      </c>
      <c r="Q246" s="7" t="s">
        <v>1036</v>
      </c>
      <c r="R246" s="7" t="s">
        <v>1957</v>
      </c>
      <c r="T246" s="6" t="s">
        <v>1038</v>
      </c>
      <c r="U246" s="6" t="s">
        <v>44</v>
      </c>
      <c r="V246" s="7" t="s">
        <v>62</v>
      </c>
      <c r="W246" s="6" t="s">
        <v>1033</v>
      </c>
      <c r="Y246" s="7" t="s">
        <v>47</v>
      </c>
      <c r="Z246" s="7" t="s">
        <v>48</v>
      </c>
      <c r="AA246" s="8">
        <v>47</v>
      </c>
      <c r="AB246" s="8">
        <v>48</v>
      </c>
      <c r="AC246" s="8">
        <v>36.5</v>
      </c>
      <c r="AF246" s="6">
        <f t="shared" si="4"/>
        <v>131.5</v>
      </c>
    </row>
    <row r="247" spans="1:32" hidden="1">
      <c r="A247" s="5" t="s">
        <v>1029</v>
      </c>
      <c r="B247" s="6" t="s">
        <v>1039</v>
      </c>
      <c r="C247" s="7" t="s">
        <v>33</v>
      </c>
      <c r="D247" s="7" t="s">
        <v>34</v>
      </c>
      <c r="E247" s="7" t="s">
        <v>53</v>
      </c>
      <c r="F247" s="7">
        <v>5353</v>
      </c>
      <c r="G247" s="7">
        <v>6400</v>
      </c>
      <c r="H247" s="7" t="s">
        <v>1029</v>
      </c>
      <c r="I247" s="7" t="s">
        <v>1040</v>
      </c>
      <c r="J247" s="7" t="s">
        <v>1041</v>
      </c>
      <c r="K247" s="7" t="s">
        <v>1042</v>
      </c>
      <c r="N247" s="7" t="s">
        <v>39</v>
      </c>
      <c r="O247" s="7" t="s">
        <v>1043</v>
      </c>
      <c r="P247" s="7" t="s">
        <v>1044</v>
      </c>
      <c r="Q247" s="7" t="s">
        <v>172</v>
      </c>
      <c r="R247" s="7" t="s">
        <v>1958</v>
      </c>
      <c r="S247" s="6" t="s">
        <v>1045</v>
      </c>
      <c r="U247" s="6" t="s">
        <v>50</v>
      </c>
      <c r="V247" s="7" t="s">
        <v>62</v>
      </c>
      <c r="W247" s="6" t="s">
        <v>1042</v>
      </c>
      <c r="Y247" s="7" t="s">
        <v>47</v>
      </c>
      <c r="Z247" s="7" t="s">
        <v>48</v>
      </c>
      <c r="AA247" s="8">
        <v>46</v>
      </c>
      <c r="AB247" s="8">
        <v>47.5</v>
      </c>
      <c r="AC247" s="8">
        <v>50</v>
      </c>
      <c r="AD247" s="8">
        <v>46</v>
      </c>
      <c r="AE247" s="9">
        <v>45</v>
      </c>
      <c r="AF247" s="6">
        <f t="shared" si="4"/>
        <v>234.5</v>
      </c>
    </row>
    <row r="248" spans="1:32" hidden="1">
      <c r="A248" s="5" t="s">
        <v>1046</v>
      </c>
      <c r="B248" s="6" t="s">
        <v>1047</v>
      </c>
      <c r="C248" s="7" t="s">
        <v>33</v>
      </c>
      <c r="D248" s="7" t="s">
        <v>34</v>
      </c>
      <c r="E248" s="7" t="s">
        <v>35</v>
      </c>
      <c r="F248" s="7">
        <v>4848</v>
      </c>
      <c r="G248" s="7">
        <v>5310</v>
      </c>
      <c r="H248" s="7" t="s">
        <v>1046</v>
      </c>
      <c r="I248" s="7" t="s">
        <v>1048</v>
      </c>
      <c r="J248" s="7" t="s">
        <v>1049</v>
      </c>
      <c r="K248" s="7" t="s">
        <v>1050</v>
      </c>
      <c r="N248" s="7" t="s">
        <v>39</v>
      </c>
      <c r="O248" s="7" t="s">
        <v>1051</v>
      </c>
      <c r="P248" s="7" t="s">
        <v>1052</v>
      </c>
      <c r="Q248" s="7" t="s">
        <v>1053</v>
      </c>
      <c r="R248" s="7" t="s">
        <v>1958</v>
      </c>
      <c r="S248" s="6" t="s">
        <v>1054</v>
      </c>
      <c r="U248" s="6" t="s">
        <v>50</v>
      </c>
      <c r="V248" s="7" t="s">
        <v>45</v>
      </c>
      <c r="W248" s="6" t="s">
        <v>1050</v>
      </c>
      <c r="Y248" s="7" t="s">
        <v>141</v>
      </c>
      <c r="Z248" s="7" t="s">
        <v>48</v>
      </c>
      <c r="AA248" s="8">
        <v>30.5</v>
      </c>
      <c r="AB248" s="8">
        <v>17</v>
      </c>
      <c r="AC248" s="8">
        <v>8.5</v>
      </c>
      <c r="AD248" s="8">
        <v>4.5</v>
      </c>
      <c r="AE248" s="9">
        <v>21.5</v>
      </c>
      <c r="AF248" s="6">
        <f t="shared" si="4"/>
        <v>82</v>
      </c>
    </row>
    <row r="249" spans="1:32" hidden="1">
      <c r="A249" s="5" t="s">
        <v>1046</v>
      </c>
      <c r="B249" s="6" t="s">
        <v>1047</v>
      </c>
      <c r="C249" s="7" t="s">
        <v>33</v>
      </c>
      <c r="D249" s="7" t="s">
        <v>34</v>
      </c>
      <c r="E249" s="7" t="s">
        <v>35</v>
      </c>
      <c r="F249" s="7">
        <v>4850</v>
      </c>
      <c r="G249" s="7">
        <v>5310</v>
      </c>
      <c r="H249" s="7" t="s">
        <v>1046</v>
      </c>
      <c r="I249" s="7" t="s">
        <v>1048</v>
      </c>
      <c r="J249" s="7" t="s">
        <v>1049</v>
      </c>
      <c r="K249" s="7" t="s">
        <v>1050</v>
      </c>
      <c r="N249" s="7" t="s">
        <v>39</v>
      </c>
      <c r="O249" s="7" t="s">
        <v>1051</v>
      </c>
      <c r="P249" s="7" t="s">
        <v>1052</v>
      </c>
      <c r="Q249" s="7" t="s">
        <v>1053</v>
      </c>
      <c r="R249" s="7" t="s">
        <v>1958</v>
      </c>
      <c r="S249" s="6" t="s">
        <v>1055</v>
      </c>
      <c r="U249" s="6" t="s">
        <v>44</v>
      </c>
      <c r="V249" s="7" t="s">
        <v>45</v>
      </c>
      <c r="W249" s="6" t="s">
        <v>1050</v>
      </c>
      <c r="Y249" s="7" t="s">
        <v>141</v>
      </c>
      <c r="Z249" s="7" t="s">
        <v>48</v>
      </c>
      <c r="AA249" s="8">
        <v>30</v>
      </c>
      <c r="AF249" s="6">
        <f t="shared" si="4"/>
        <v>30</v>
      </c>
    </row>
    <row r="250" spans="1:32" hidden="1">
      <c r="A250" s="5" t="s">
        <v>1046</v>
      </c>
      <c r="B250" s="6" t="s">
        <v>1047</v>
      </c>
      <c r="C250" s="7" t="s">
        <v>33</v>
      </c>
      <c r="D250" s="7" t="s">
        <v>34</v>
      </c>
      <c r="E250" s="7" t="s">
        <v>35</v>
      </c>
      <c r="F250" s="7">
        <v>4851</v>
      </c>
      <c r="G250" s="7">
        <v>5310</v>
      </c>
      <c r="H250" s="7" t="s">
        <v>1046</v>
      </c>
      <c r="I250" s="7" t="s">
        <v>1048</v>
      </c>
      <c r="J250" s="7" t="s">
        <v>1049</v>
      </c>
      <c r="K250" s="7" t="s">
        <v>1050</v>
      </c>
      <c r="N250" s="7" t="s">
        <v>39</v>
      </c>
      <c r="O250" s="7" t="s">
        <v>1051</v>
      </c>
      <c r="P250" s="7" t="s">
        <v>1052</v>
      </c>
      <c r="Q250" s="7" t="s">
        <v>1053</v>
      </c>
      <c r="R250" s="7" t="s">
        <v>1958</v>
      </c>
      <c r="S250" s="6" t="s">
        <v>1056</v>
      </c>
      <c r="U250" s="6" t="s">
        <v>75</v>
      </c>
      <c r="V250" s="7" t="s">
        <v>45</v>
      </c>
      <c r="W250" s="6" t="s">
        <v>1050</v>
      </c>
      <c r="Y250" s="7" t="s">
        <v>141</v>
      </c>
      <c r="Z250" s="7" t="s">
        <v>48</v>
      </c>
      <c r="AA250" s="8">
        <v>40</v>
      </c>
      <c r="AB250" s="8">
        <v>48.5</v>
      </c>
      <c r="AC250" s="8">
        <v>19</v>
      </c>
      <c r="AD250" s="8">
        <v>39.5</v>
      </c>
      <c r="AE250" s="9">
        <v>49</v>
      </c>
      <c r="AF250" s="6">
        <f t="shared" si="4"/>
        <v>196</v>
      </c>
    </row>
    <row r="251" spans="1:32" hidden="1">
      <c r="A251" s="5" t="s">
        <v>1046</v>
      </c>
      <c r="B251" s="6" t="s">
        <v>1047</v>
      </c>
      <c r="C251" s="7" t="s">
        <v>33</v>
      </c>
      <c r="D251" s="7" t="s">
        <v>34</v>
      </c>
      <c r="E251" s="7" t="s">
        <v>35</v>
      </c>
      <c r="F251" s="7">
        <v>4852</v>
      </c>
      <c r="G251" s="7">
        <v>5310</v>
      </c>
      <c r="H251" s="7" t="s">
        <v>1046</v>
      </c>
      <c r="I251" s="7" t="s">
        <v>1048</v>
      </c>
      <c r="J251" s="7" t="s">
        <v>1049</v>
      </c>
      <c r="K251" s="7" t="s">
        <v>1050</v>
      </c>
      <c r="N251" s="7" t="s">
        <v>39</v>
      </c>
      <c r="O251" s="7" t="s">
        <v>1051</v>
      </c>
      <c r="P251" s="7" t="s">
        <v>1052</v>
      </c>
      <c r="Q251" s="7" t="s">
        <v>1053</v>
      </c>
      <c r="R251" s="7" t="s">
        <v>1958</v>
      </c>
      <c r="S251" s="6" t="s">
        <v>1057</v>
      </c>
      <c r="U251" s="6" t="s">
        <v>75</v>
      </c>
      <c r="V251" s="7" t="s">
        <v>45</v>
      </c>
      <c r="W251" s="6" t="s">
        <v>1050</v>
      </c>
      <c r="Y251" s="7" t="s">
        <v>141</v>
      </c>
      <c r="Z251" s="7" t="s">
        <v>48</v>
      </c>
      <c r="AA251" s="8">
        <v>43</v>
      </c>
      <c r="AB251" s="8">
        <v>37</v>
      </c>
      <c r="AC251" s="8">
        <v>24.5</v>
      </c>
      <c r="AE251" s="9">
        <v>30.5</v>
      </c>
      <c r="AF251" s="6">
        <f t="shared" si="4"/>
        <v>135</v>
      </c>
    </row>
    <row r="252" spans="1:32" hidden="1">
      <c r="A252" s="5" t="s">
        <v>1046</v>
      </c>
      <c r="B252" s="6" t="s">
        <v>1047</v>
      </c>
      <c r="C252" s="7" t="s">
        <v>33</v>
      </c>
      <c r="D252" s="7" t="s">
        <v>34</v>
      </c>
      <c r="E252" s="7" t="s">
        <v>35</v>
      </c>
      <c r="F252" s="7">
        <v>4853</v>
      </c>
      <c r="G252" s="7">
        <v>5310</v>
      </c>
      <c r="H252" s="7" t="s">
        <v>1046</v>
      </c>
      <c r="I252" s="7" t="s">
        <v>1048</v>
      </c>
      <c r="J252" s="7" t="s">
        <v>1049</v>
      </c>
      <c r="K252" s="7" t="s">
        <v>1050</v>
      </c>
      <c r="N252" s="7" t="s">
        <v>39</v>
      </c>
      <c r="O252" s="7" t="s">
        <v>1051</v>
      </c>
      <c r="P252" s="7" t="s">
        <v>1052</v>
      </c>
      <c r="Q252" s="7" t="s">
        <v>1053</v>
      </c>
      <c r="R252" s="7" t="s">
        <v>1958</v>
      </c>
      <c r="S252" s="6" t="s">
        <v>1058</v>
      </c>
      <c r="U252" s="6" t="s">
        <v>50</v>
      </c>
      <c r="V252" s="7" t="s">
        <v>45</v>
      </c>
      <c r="W252" s="6" t="s">
        <v>1050</v>
      </c>
      <c r="Y252" s="7" t="s">
        <v>141</v>
      </c>
      <c r="Z252" s="7" t="s">
        <v>48</v>
      </c>
      <c r="AA252" s="8">
        <v>37.5</v>
      </c>
      <c r="AB252" s="8">
        <v>32.5</v>
      </c>
      <c r="AC252" s="8">
        <v>40</v>
      </c>
      <c r="AD252" s="8">
        <v>34.5</v>
      </c>
      <c r="AE252" s="9">
        <v>46</v>
      </c>
      <c r="AF252" s="6">
        <f t="shared" si="4"/>
        <v>190.5</v>
      </c>
    </row>
    <row r="253" spans="1:32" hidden="1">
      <c r="A253" s="5" t="s">
        <v>1046</v>
      </c>
      <c r="B253" s="6" t="s">
        <v>1047</v>
      </c>
      <c r="C253" s="7" t="s">
        <v>33</v>
      </c>
      <c r="D253" s="7" t="s">
        <v>34</v>
      </c>
      <c r="E253" s="7" t="s">
        <v>35</v>
      </c>
      <c r="F253" s="7">
        <v>4854</v>
      </c>
      <c r="G253" s="7">
        <v>5310</v>
      </c>
      <c r="H253" s="7" t="s">
        <v>1046</v>
      </c>
      <c r="I253" s="7" t="s">
        <v>1048</v>
      </c>
      <c r="J253" s="7" t="s">
        <v>1049</v>
      </c>
      <c r="K253" s="7" t="s">
        <v>1050</v>
      </c>
      <c r="N253" s="7" t="s">
        <v>39</v>
      </c>
      <c r="O253" s="7" t="s">
        <v>1051</v>
      </c>
      <c r="P253" s="7" t="s">
        <v>1052</v>
      </c>
      <c r="Q253" s="7" t="s">
        <v>1053</v>
      </c>
      <c r="R253" s="7" t="s">
        <v>1958</v>
      </c>
      <c r="S253" s="6" t="s">
        <v>1059</v>
      </c>
      <c r="U253" s="6" t="s">
        <v>50</v>
      </c>
      <c r="V253" s="7" t="s">
        <v>45</v>
      </c>
      <c r="W253" s="6" t="s">
        <v>1050</v>
      </c>
      <c r="Y253" s="7" t="s">
        <v>141</v>
      </c>
      <c r="Z253" s="7" t="s">
        <v>48</v>
      </c>
      <c r="AA253" s="8">
        <v>33.5</v>
      </c>
      <c r="AF253" s="6">
        <f t="shared" si="4"/>
        <v>33.5</v>
      </c>
    </row>
    <row r="254" spans="1:32" hidden="1">
      <c r="A254" s="5" t="s">
        <v>1046</v>
      </c>
      <c r="B254" s="6" t="s">
        <v>1047</v>
      </c>
      <c r="C254" s="7" t="s">
        <v>33</v>
      </c>
      <c r="D254" s="7" t="s">
        <v>34</v>
      </c>
      <c r="E254" s="7" t="s">
        <v>35</v>
      </c>
      <c r="F254" s="7">
        <v>4855</v>
      </c>
      <c r="G254" s="7">
        <v>5310</v>
      </c>
      <c r="H254" s="7" t="s">
        <v>1046</v>
      </c>
      <c r="I254" s="7" t="s">
        <v>1048</v>
      </c>
      <c r="J254" s="7" t="s">
        <v>1049</v>
      </c>
      <c r="K254" s="7" t="s">
        <v>1050</v>
      </c>
      <c r="N254" s="7" t="s">
        <v>39</v>
      </c>
      <c r="O254" s="7" t="s">
        <v>1051</v>
      </c>
      <c r="P254" s="7" t="s">
        <v>1052</v>
      </c>
      <c r="Q254" s="7" t="s">
        <v>1053</v>
      </c>
      <c r="R254" s="7" t="s">
        <v>1958</v>
      </c>
      <c r="S254" s="6" t="s">
        <v>1060</v>
      </c>
      <c r="U254" s="6" t="s">
        <v>44</v>
      </c>
      <c r="V254" s="7" t="s">
        <v>45</v>
      </c>
      <c r="W254" s="6" t="s">
        <v>1050</v>
      </c>
      <c r="Y254" s="7" t="s">
        <v>141</v>
      </c>
      <c r="Z254" s="7" t="s">
        <v>48</v>
      </c>
      <c r="AA254" s="8">
        <v>47</v>
      </c>
      <c r="AB254" s="8">
        <v>44</v>
      </c>
      <c r="AC254" s="8">
        <v>35</v>
      </c>
      <c r="AD254" s="8">
        <v>34</v>
      </c>
      <c r="AE254" s="9">
        <v>46.5</v>
      </c>
      <c r="AF254" s="6">
        <f t="shared" si="4"/>
        <v>206.5</v>
      </c>
    </row>
    <row r="255" spans="1:32" hidden="1">
      <c r="A255" s="5" t="s">
        <v>1046</v>
      </c>
      <c r="B255" s="6" t="s">
        <v>1061</v>
      </c>
      <c r="C255" s="7" t="s">
        <v>33</v>
      </c>
      <c r="D255" s="7" t="s">
        <v>34</v>
      </c>
      <c r="E255" s="7" t="s">
        <v>35</v>
      </c>
      <c r="F255" s="7">
        <v>5822</v>
      </c>
      <c r="G255" s="7">
        <v>5310</v>
      </c>
      <c r="H255" s="7" t="s">
        <v>1046</v>
      </c>
      <c r="I255" s="7" t="s">
        <v>1062</v>
      </c>
      <c r="J255" s="7" t="s">
        <v>1063</v>
      </c>
      <c r="K255" s="7" t="s">
        <v>1064</v>
      </c>
      <c r="N255" s="7" t="s">
        <v>39</v>
      </c>
      <c r="O255" s="7" t="s">
        <v>1065</v>
      </c>
      <c r="P255" s="7" t="s">
        <v>1066</v>
      </c>
      <c r="Q255" s="7" t="s">
        <v>172</v>
      </c>
      <c r="R255" s="7" t="s">
        <v>1957</v>
      </c>
      <c r="T255" s="6" t="s">
        <v>1067</v>
      </c>
      <c r="U255" s="6" t="s">
        <v>44</v>
      </c>
      <c r="V255" s="7" t="s">
        <v>193</v>
      </c>
      <c r="W255" s="6" t="s">
        <v>1064</v>
      </c>
      <c r="Y255" s="7" t="s">
        <v>47</v>
      </c>
      <c r="Z255" s="7" t="s">
        <v>48</v>
      </c>
      <c r="AA255" s="8">
        <v>72</v>
      </c>
      <c r="AB255" s="8">
        <v>67</v>
      </c>
      <c r="AC255" s="8">
        <v>73</v>
      </c>
      <c r="AD255" s="8">
        <v>69.5</v>
      </c>
      <c r="AE255" s="9">
        <v>44.5</v>
      </c>
      <c r="AF255" s="6">
        <f t="shared" si="4"/>
        <v>326</v>
      </c>
    </row>
    <row r="256" spans="1:32" hidden="1">
      <c r="A256" s="5" t="s">
        <v>1046</v>
      </c>
      <c r="B256" s="6" t="s">
        <v>1061</v>
      </c>
      <c r="C256" s="7" t="s">
        <v>33</v>
      </c>
      <c r="D256" s="7" t="s">
        <v>34</v>
      </c>
      <c r="E256" s="7" t="s">
        <v>35</v>
      </c>
      <c r="F256" s="7">
        <v>5823</v>
      </c>
      <c r="G256" s="7">
        <v>5310</v>
      </c>
      <c r="H256" s="7" t="s">
        <v>1046</v>
      </c>
      <c r="I256" s="7" t="s">
        <v>1062</v>
      </c>
      <c r="J256" s="7" t="s">
        <v>1063</v>
      </c>
      <c r="K256" s="7" t="s">
        <v>1064</v>
      </c>
      <c r="N256" s="7" t="s">
        <v>39</v>
      </c>
      <c r="O256" s="7" t="s">
        <v>1065</v>
      </c>
      <c r="P256" s="7" t="s">
        <v>1066</v>
      </c>
      <c r="Q256" s="7" t="s">
        <v>172</v>
      </c>
      <c r="R256" s="7" t="s">
        <v>1957</v>
      </c>
      <c r="T256" s="6" t="s">
        <v>1068</v>
      </c>
      <c r="U256" s="6" t="s">
        <v>75</v>
      </c>
      <c r="V256" s="7" t="s">
        <v>193</v>
      </c>
      <c r="W256" s="6" t="s">
        <v>1064</v>
      </c>
      <c r="Y256" s="7" t="s">
        <v>47</v>
      </c>
      <c r="Z256" s="7" t="s">
        <v>48</v>
      </c>
      <c r="AA256" s="8">
        <v>68.5</v>
      </c>
      <c r="AB256" s="8">
        <v>79</v>
      </c>
      <c r="AC256" s="8">
        <v>62.5</v>
      </c>
      <c r="AD256" s="8">
        <v>55</v>
      </c>
      <c r="AE256" s="9">
        <v>69.5</v>
      </c>
      <c r="AF256" s="6">
        <f t="shared" si="4"/>
        <v>334.5</v>
      </c>
    </row>
    <row r="257" spans="1:32" hidden="1">
      <c r="A257" s="5" t="s">
        <v>1069</v>
      </c>
      <c r="B257" s="6" t="s">
        <v>1070</v>
      </c>
      <c r="C257" s="7" t="s">
        <v>33</v>
      </c>
      <c r="D257" s="7" t="s">
        <v>34</v>
      </c>
      <c r="E257" s="7" t="s">
        <v>122</v>
      </c>
      <c r="F257" s="7">
        <v>4606</v>
      </c>
      <c r="G257" s="7">
        <v>4600</v>
      </c>
      <c r="H257" s="7" t="s">
        <v>1069</v>
      </c>
      <c r="I257" s="7" t="s">
        <v>1071</v>
      </c>
      <c r="J257" s="7" t="s">
        <v>1072</v>
      </c>
      <c r="K257" s="7" t="s">
        <v>1073</v>
      </c>
      <c r="N257" s="7" t="s">
        <v>39</v>
      </c>
      <c r="O257" s="7" t="s">
        <v>1074</v>
      </c>
      <c r="P257" s="7">
        <v>6306553220</v>
      </c>
      <c r="Q257" s="7" t="s">
        <v>172</v>
      </c>
      <c r="R257" s="7" t="s">
        <v>1957</v>
      </c>
      <c r="T257" s="6" t="s">
        <v>1075</v>
      </c>
      <c r="U257" s="6" t="s">
        <v>89</v>
      </c>
      <c r="V257" s="7" t="s">
        <v>193</v>
      </c>
      <c r="W257" s="6" t="s">
        <v>1073</v>
      </c>
      <c r="X257" s="7" t="s">
        <v>1076</v>
      </c>
      <c r="Y257" s="7" t="s">
        <v>47</v>
      </c>
      <c r="Z257" s="7" t="s">
        <v>48</v>
      </c>
      <c r="AA257" s="8">
        <v>64.5</v>
      </c>
      <c r="AB257" s="8">
        <v>71</v>
      </c>
      <c r="AC257" s="8">
        <v>70</v>
      </c>
      <c r="AD257" s="8">
        <v>75.5</v>
      </c>
      <c r="AE257" s="9">
        <v>72.5</v>
      </c>
      <c r="AF257" s="6">
        <f t="shared" si="4"/>
        <v>353.5</v>
      </c>
    </row>
    <row r="258" spans="1:32" hidden="1">
      <c r="A258" s="5" t="s">
        <v>1077</v>
      </c>
      <c r="B258" s="6" t="s">
        <v>1078</v>
      </c>
      <c r="C258" s="7" t="s">
        <v>33</v>
      </c>
      <c r="D258" s="7" t="s">
        <v>34</v>
      </c>
      <c r="E258" s="7" t="s">
        <v>53</v>
      </c>
      <c r="F258" s="7">
        <v>4104</v>
      </c>
      <c r="G258" s="7">
        <v>2900</v>
      </c>
      <c r="H258" s="7" t="s">
        <v>1077</v>
      </c>
      <c r="I258" s="7" t="s">
        <v>1079</v>
      </c>
      <c r="J258" s="7" t="s">
        <v>1080</v>
      </c>
      <c r="K258" s="7" t="s">
        <v>1081</v>
      </c>
      <c r="N258" s="7" t="s">
        <v>39</v>
      </c>
      <c r="O258" s="7" t="s">
        <v>1082</v>
      </c>
      <c r="P258" s="7" t="s">
        <v>1083</v>
      </c>
      <c r="Q258" s="7" t="s">
        <v>172</v>
      </c>
      <c r="R258" s="7" t="s">
        <v>1958</v>
      </c>
      <c r="S258" s="6" t="s">
        <v>1084</v>
      </c>
      <c r="U258" s="6" t="s">
        <v>50</v>
      </c>
      <c r="V258" s="7" t="s">
        <v>62</v>
      </c>
      <c r="W258" s="6" t="s">
        <v>1081</v>
      </c>
      <c r="Y258" s="7" t="s">
        <v>141</v>
      </c>
      <c r="Z258" s="7" t="s">
        <v>48</v>
      </c>
      <c r="AA258" s="8">
        <v>47</v>
      </c>
      <c r="AB258" s="13">
        <v>38</v>
      </c>
      <c r="AF258" s="6">
        <f t="shared" si="4"/>
        <v>85</v>
      </c>
    </row>
    <row r="259" spans="1:32" hidden="1">
      <c r="A259" s="5" t="s">
        <v>1077</v>
      </c>
      <c r="B259" s="6" t="s">
        <v>1078</v>
      </c>
      <c r="C259" s="7" t="s">
        <v>33</v>
      </c>
      <c r="D259" s="7" t="s">
        <v>34</v>
      </c>
      <c r="E259" s="7" t="s">
        <v>53</v>
      </c>
      <c r="F259" s="7">
        <v>4105</v>
      </c>
      <c r="G259" s="7">
        <v>2900</v>
      </c>
      <c r="H259" s="7" t="s">
        <v>1077</v>
      </c>
      <c r="I259" s="7" t="s">
        <v>1079</v>
      </c>
      <c r="J259" s="7" t="s">
        <v>1080</v>
      </c>
      <c r="K259" s="7" t="s">
        <v>1081</v>
      </c>
      <c r="N259" s="7" t="s">
        <v>39</v>
      </c>
      <c r="O259" s="7" t="s">
        <v>1082</v>
      </c>
      <c r="P259" s="7" t="s">
        <v>1083</v>
      </c>
      <c r="Q259" s="7" t="s">
        <v>172</v>
      </c>
      <c r="R259" s="7" t="s">
        <v>1958</v>
      </c>
      <c r="S259" s="6" t="s">
        <v>1085</v>
      </c>
      <c r="U259" s="6" t="s">
        <v>50</v>
      </c>
      <c r="V259" s="7" t="s">
        <v>62</v>
      </c>
      <c r="W259" s="6" t="s">
        <v>1081</v>
      </c>
      <c r="Y259" s="7" t="s">
        <v>141</v>
      </c>
      <c r="Z259" s="7" t="s">
        <v>48</v>
      </c>
      <c r="AA259" s="8">
        <v>45</v>
      </c>
      <c r="AB259" s="13">
        <v>37</v>
      </c>
      <c r="AF259" s="6">
        <f t="shared" ref="AF259:AF322" si="5">(AA259+AB259+AC259+AD259+AE259)</f>
        <v>82</v>
      </c>
    </row>
    <row r="260" spans="1:32" hidden="1">
      <c r="A260" s="5" t="s">
        <v>1077</v>
      </c>
      <c r="B260" s="6" t="s">
        <v>1086</v>
      </c>
      <c r="C260" s="7" t="s">
        <v>33</v>
      </c>
      <c r="D260" s="7" t="s">
        <v>34</v>
      </c>
      <c r="E260" s="7" t="s">
        <v>122</v>
      </c>
      <c r="F260" s="7">
        <v>5548</v>
      </c>
      <c r="G260" s="7">
        <v>2900</v>
      </c>
      <c r="H260" s="7" t="s">
        <v>1077</v>
      </c>
      <c r="I260" s="7" t="s">
        <v>1087</v>
      </c>
      <c r="J260" s="7" t="s">
        <v>1088</v>
      </c>
      <c r="K260" s="7" t="s">
        <v>1089</v>
      </c>
      <c r="N260" s="7" t="s">
        <v>39</v>
      </c>
      <c r="O260" s="7" t="s">
        <v>1090</v>
      </c>
      <c r="P260" s="7">
        <v>421908403623</v>
      </c>
      <c r="Q260" s="7" t="s">
        <v>1091</v>
      </c>
      <c r="R260" s="7" t="s">
        <v>1958</v>
      </c>
      <c r="S260" s="6" t="s">
        <v>1092</v>
      </c>
      <c r="U260" s="6" t="s">
        <v>50</v>
      </c>
      <c r="V260" s="7" t="s">
        <v>45</v>
      </c>
      <c r="W260" s="6" t="s">
        <v>1089</v>
      </c>
      <c r="Y260" s="7" t="s">
        <v>141</v>
      </c>
      <c r="Z260" s="7" t="s">
        <v>48</v>
      </c>
      <c r="AA260" s="8">
        <v>45</v>
      </c>
      <c r="AB260" s="8">
        <v>44.5</v>
      </c>
      <c r="AC260" s="8">
        <v>46.5</v>
      </c>
      <c r="AD260" s="8">
        <v>43.5</v>
      </c>
      <c r="AE260" s="9">
        <v>46</v>
      </c>
      <c r="AF260" s="6">
        <f t="shared" si="5"/>
        <v>225.5</v>
      </c>
    </row>
    <row r="261" spans="1:32" hidden="1">
      <c r="A261" s="5" t="s">
        <v>1077</v>
      </c>
      <c r="B261" s="6" t="s">
        <v>1086</v>
      </c>
      <c r="C261" s="7" t="s">
        <v>33</v>
      </c>
      <c r="D261" s="7" t="s">
        <v>34</v>
      </c>
      <c r="E261" s="7" t="s">
        <v>122</v>
      </c>
      <c r="F261" s="7">
        <v>5549</v>
      </c>
      <c r="G261" s="7">
        <v>2900</v>
      </c>
      <c r="H261" s="7" t="s">
        <v>1077</v>
      </c>
      <c r="I261" s="7" t="s">
        <v>1087</v>
      </c>
      <c r="J261" s="7" t="s">
        <v>1088</v>
      </c>
      <c r="K261" s="7" t="s">
        <v>1089</v>
      </c>
      <c r="N261" s="7" t="s">
        <v>39</v>
      </c>
      <c r="O261" s="7" t="s">
        <v>1090</v>
      </c>
      <c r="P261" s="7">
        <v>421908403623</v>
      </c>
      <c r="Q261" s="7" t="s">
        <v>1093</v>
      </c>
      <c r="R261" s="7" t="s">
        <v>1958</v>
      </c>
      <c r="S261" s="6" t="s">
        <v>1094</v>
      </c>
      <c r="U261" s="6" t="s">
        <v>50</v>
      </c>
      <c r="V261" s="7" t="s">
        <v>45</v>
      </c>
      <c r="W261" s="6" t="s">
        <v>1089</v>
      </c>
      <c r="Y261" s="7" t="s">
        <v>141</v>
      </c>
      <c r="Z261" s="7" t="s">
        <v>48</v>
      </c>
      <c r="AA261" s="8">
        <v>46</v>
      </c>
      <c r="AB261" s="8">
        <v>44.5</v>
      </c>
      <c r="AC261" s="8">
        <v>48</v>
      </c>
      <c r="AD261" s="8">
        <v>43</v>
      </c>
      <c r="AE261" s="9">
        <v>40.5</v>
      </c>
      <c r="AF261" s="6">
        <f t="shared" si="5"/>
        <v>222</v>
      </c>
    </row>
    <row r="262" spans="1:32" hidden="1">
      <c r="A262" s="5" t="s">
        <v>1095</v>
      </c>
      <c r="B262" s="6" t="s">
        <v>1096</v>
      </c>
      <c r="C262" s="7" t="s">
        <v>33</v>
      </c>
      <c r="D262" s="7" t="s">
        <v>34</v>
      </c>
      <c r="E262" s="7" t="s">
        <v>53</v>
      </c>
      <c r="F262" s="7">
        <v>4314</v>
      </c>
      <c r="G262" s="7">
        <v>7300</v>
      </c>
      <c r="H262" s="7" t="s">
        <v>1095</v>
      </c>
      <c r="I262" s="7" t="s">
        <v>1097</v>
      </c>
      <c r="J262" s="7" t="s">
        <v>1098</v>
      </c>
      <c r="K262" s="7" t="s">
        <v>1099</v>
      </c>
      <c r="N262" s="7" t="s">
        <v>39</v>
      </c>
      <c r="O262" s="7" t="s">
        <v>1100</v>
      </c>
      <c r="P262" s="7" t="s">
        <v>1101</v>
      </c>
      <c r="Q262" s="7" t="s">
        <v>1102</v>
      </c>
      <c r="R262" s="7" t="s">
        <v>1958</v>
      </c>
      <c r="S262" s="6" t="s">
        <v>1103</v>
      </c>
      <c r="U262" s="6" t="s">
        <v>50</v>
      </c>
      <c r="V262" s="7" t="s">
        <v>45</v>
      </c>
      <c r="W262" s="6" t="s">
        <v>1099</v>
      </c>
      <c r="Y262" s="7" t="s">
        <v>47</v>
      </c>
      <c r="Z262" s="7" t="s">
        <v>48</v>
      </c>
      <c r="AA262" s="8">
        <v>42</v>
      </c>
      <c r="AB262" s="8">
        <v>38</v>
      </c>
      <c r="AC262" s="8">
        <v>45</v>
      </c>
      <c r="AD262" s="8">
        <v>23.5</v>
      </c>
      <c r="AE262" s="9">
        <v>40</v>
      </c>
      <c r="AF262" s="6">
        <f t="shared" si="5"/>
        <v>188.5</v>
      </c>
    </row>
    <row r="263" spans="1:32" hidden="1">
      <c r="A263" s="5" t="s">
        <v>1095</v>
      </c>
      <c r="B263" s="6" t="s">
        <v>1096</v>
      </c>
      <c r="C263" s="7" t="s">
        <v>33</v>
      </c>
      <c r="D263" s="7" t="s">
        <v>34</v>
      </c>
      <c r="E263" s="7" t="s">
        <v>53</v>
      </c>
      <c r="F263" s="7">
        <v>5693</v>
      </c>
      <c r="G263" s="7">
        <v>7300</v>
      </c>
      <c r="H263" s="7" t="s">
        <v>1095</v>
      </c>
      <c r="I263" s="7" t="s">
        <v>1097</v>
      </c>
      <c r="J263" s="7" t="s">
        <v>1098</v>
      </c>
      <c r="K263" s="7" t="s">
        <v>1099</v>
      </c>
      <c r="N263" s="7" t="s">
        <v>39</v>
      </c>
      <c r="O263" s="7" t="s">
        <v>1100</v>
      </c>
      <c r="P263" s="7" t="s">
        <v>1101</v>
      </c>
      <c r="Q263" s="7" t="s">
        <v>1102</v>
      </c>
      <c r="R263" s="7" t="s">
        <v>1958</v>
      </c>
      <c r="S263" s="6" t="s">
        <v>1104</v>
      </c>
      <c r="U263" s="6" t="s">
        <v>89</v>
      </c>
      <c r="V263" s="7" t="s">
        <v>45</v>
      </c>
      <c r="W263" s="6" t="s">
        <v>1099</v>
      </c>
      <c r="Y263" s="7" t="s">
        <v>47</v>
      </c>
      <c r="Z263" s="7" t="s">
        <v>48</v>
      </c>
      <c r="AA263" s="8">
        <v>46</v>
      </c>
      <c r="AB263" s="8">
        <v>38</v>
      </c>
      <c r="AC263" s="8">
        <v>29</v>
      </c>
      <c r="AF263" s="6">
        <f t="shared" si="5"/>
        <v>113</v>
      </c>
    </row>
    <row r="264" spans="1:32" hidden="1">
      <c r="A264" s="5" t="s">
        <v>1095</v>
      </c>
      <c r="B264" s="6" t="s">
        <v>1096</v>
      </c>
      <c r="C264" s="7" t="s">
        <v>33</v>
      </c>
      <c r="D264" s="7" t="s">
        <v>34</v>
      </c>
      <c r="E264" s="7" t="s">
        <v>81</v>
      </c>
      <c r="F264" s="7">
        <v>5593</v>
      </c>
      <c r="G264" s="7">
        <v>7300</v>
      </c>
      <c r="H264" s="7" t="s">
        <v>1095</v>
      </c>
      <c r="I264" s="7" t="s">
        <v>1105</v>
      </c>
      <c r="J264" s="7" t="s">
        <v>1098</v>
      </c>
      <c r="K264" s="7" t="s">
        <v>1106</v>
      </c>
      <c r="N264" s="7" t="s">
        <v>39</v>
      </c>
      <c r="O264" s="7" t="s">
        <v>1107</v>
      </c>
      <c r="P264" s="7" t="s">
        <v>1108</v>
      </c>
      <c r="Q264" s="7" t="s">
        <v>1109</v>
      </c>
      <c r="R264" s="7" t="s">
        <v>1957</v>
      </c>
      <c r="T264" s="6" t="s">
        <v>1110</v>
      </c>
      <c r="U264" s="6" t="s">
        <v>50</v>
      </c>
      <c r="V264" s="7" t="s">
        <v>45</v>
      </c>
      <c r="W264" s="6" t="s">
        <v>1106</v>
      </c>
      <c r="Y264" s="7" t="s">
        <v>47</v>
      </c>
      <c r="Z264" s="7" t="s">
        <v>48</v>
      </c>
      <c r="AA264" s="8">
        <v>57.5</v>
      </c>
      <c r="AB264" s="8">
        <v>36</v>
      </c>
      <c r="AF264" s="6">
        <f t="shared" si="5"/>
        <v>93.5</v>
      </c>
    </row>
    <row r="265" spans="1:32" hidden="1">
      <c r="A265" s="5" t="s">
        <v>1111</v>
      </c>
      <c r="B265" s="6" t="s">
        <v>1112</v>
      </c>
      <c r="C265" s="7" t="s">
        <v>33</v>
      </c>
      <c r="D265" s="7" t="s">
        <v>34</v>
      </c>
      <c r="E265" s="7" t="s">
        <v>53</v>
      </c>
      <c r="F265" s="7">
        <v>5889</v>
      </c>
      <c r="G265" s="7">
        <v>9730</v>
      </c>
      <c r="H265" s="7" t="s">
        <v>1111</v>
      </c>
      <c r="I265" s="7" t="s">
        <v>1113</v>
      </c>
      <c r="J265" s="7" t="s">
        <v>1114</v>
      </c>
      <c r="K265" s="7" t="s">
        <v>1115</v>
      </c>
      <c r="N265" s="7" t="s">
        <v>39</v>
      </c>
      <c r="O265" s="7" t="s">
        <v>1116</v>
      </c>
      <c r="P265" s="7" t="s">
        <v>1117</v>
      </c>
      <c r="Q265" s="7" t="s">
        <v>1118</v>
      </c>
      <c r="R265" s="7" t="s">
        <v>1957</v>
      </c>
      <c r="T265" s="6" t="s">
        <v>1119</v>
      </c>
      <c r="U265" s="6" t="s">
        <v>44</v>
      </c>
      <c r="V265" s="7" t="s">
        <v>45</v>
      </c>
      <c r="W265" s="6" t="s">
        <v>1115</v>
      </c>
      <c r="Y265" s="7" t="s">
        <v>141</v>
      </c>
      <c r="Z265" s="7" t="s">
        <v>48</v>
      </c>
      <c r="AA265" s="8">
        <v>77.5</v>
      </c>
      <c r="AB265" s="8">
        <v>74.5</v>
      </c>
      <c r="AC265" s="8">
        <v>72</v>
      </c>
      <c r="AD265" s="8">
        <v>79.5</v>
      </c>
      <c r="AE265" s="9">
        <v>75</v>
      </c>
      <c r="AF265" s="6">
        <f t="shared" si="5"/>
        <v>378.5</v>
      </c>
    </row>
    <row r="266" spans="1:32" hidden="1">
      <c r="A266" s="5" t="s">
        <v>1111</v>
      </c>
      <c r="B266" s="6" t="s">
        <v>1112</v>
      </c>
      <c r="C266" s="7" t="s">
        <v>33</v>
      </c>
      <c r="D266" s="7" t="s">
        <v>34</v>
      </c>
      <c r="E266" s="7" t="s">
        <v>53</v>
      </c>
      <c r="F266" s="7">
        <v>5890</v>
      </c>
      <c r="G266" s="7">
        <v>9730</v>
      </c>
      <c r="H266" s="7" t="s">
        <v>1111</v>
      </c>
      <c r="I266" s="7" t="s">
        <v>1113</v>
      </c>
      <c r="J266" s="7" t="s">
        <v>1114</v>
      </c>
      <c r="K266" s="7" t="s">
        <v>1115</v>
      </c>
      <c r="N266" s="7" t="s">
        <v>39</v>
      </c>
      <c r="O266" s="7" t="s">
        <v>1116</v>
      </c>
      <c r="P266" s="7" t="s">
        <v>1117</v>
      </c>
      <c r="Q266" s="7" t="s">
        <v>1118</v>
      </c>
      <c r="R266" s="7" t="s">
        <v>1957</v>
      </c>
      <c r="T266" s="6" t="s">
        <v>1120</v>
      </c>
      <c r="U266" s="6" t="s">
        <v>44</v>
      </c>
      <c r="V266" s="7" t="s">
        <v>45</v>
      </c>
      <c r="W266" s="6" t="s">
        <v>1115</v>
      </c>
      <c r="Y266" s="7" t="s">
        <v>141</v>
      </c>
      <c r="Z266" s="7" t="s">
        <v>48</v>
      </c>
      <c r="AA266" s="8">
        <v>79</v>
      </c>
      <c r="AB266" s="8">
        <v>61.5</v>
      </c>
      <c r="AC266" s="8">
        <v>72.5</v>
      </c>
      <c r="AD266" s="8">
        <v>75.5</v>
      </c>
      <c r="AE266" s="9">
        <v>76</v>
      </c>
      <c r="AF266" s="6">
        <f t="shared" si="5"/>
        <v>364.5</v>
      </c>
    </row>
    <row r="267" spans="1:32" hidden="1">
      <c r="A267" s="5" t="s">
        <v>1111</v>
      </c>
      <c r="B267" s="6" t="s">
        <v>1121</v>
      </c>
      <c r="C267" s="7" t="s">
        <v>33</v>
      </c>
      <c r="D267" s="7" t="s">
        <v>34</v>
      </c>
      <c r="E267" s="7" t="s">
        <v>35</v>
      </c>
      <c r="F267" s="7">
        <v>4779</v>
      </c>
      <c r="G267" s="7">
        <v>9730</v>
      </c>
      <c r="H267" s="7" t="s">
        <v>1111</v>
      </c>
      <c r="I267" s="7" t="s">
        <v>1122</v>
      </c>
      <c r="J267" s="7" t="s">
        <v>1123</v>
      </c>
      <c r="K267" s="7" t="s">
        <v>1124</v>
      </c>
      <c r="N267" s="7" t="s">
        <v>39</v>
      </c>
      <c r="O267" s="7" t="s">
        <v>1125</v>
      </c>
      <c r="P267" s="7" t="s">
        <v>1126</v>
      </c>
      <c r="Q267" s="7" t="s">
        <v>172</v>
      </c>
      <c r="R267" s="7" t="s">
        <v>1958</v>
      </c>
      <c r="S267" s="6" t="s">
        <v>1127</v>
      </c>
      <c r="U267" s="6" t="s">
        <v>75</v>
      </c>
      <c r="V267" s="7" t="s">
        <v>62</v>
      </c>
      <c r="W267" s="6" t="s">
        <v>1124</v>
      </c>
      <c r="Y267" s="7" t="s">
        <v>141</v>
      </c>
      <c r="Z267" s="7" t="s">
        <v>48</v>
      </c>
      <c r="AA267" s="8">
        <v>49</v>
      </c>
      <c r="AB267" s="8">
        <v>50</v>
      </c>
      <c r="AC267" s="8">
        <v>47.5</v>
      </c>
      <c r="AD267" s="8">
        <v>50</v>
      </c>
      <c r="AE267" s="9">
        <v>49</v>
      </c>
      <c r="AF267" s="6">
        <f t="shared" si="5"/>
        <v>245.5</v>
      </c>
    </row>
    <row r="268" spans="1:32" hidden="1">
      <c r="A268" s="5" t="s">
        <v>1128</v>
      </c>
      <c r="B268" s="6" t="s">
        <v>1129</v>
      </c>
      <c r="C268" s="7" t="s">
        <v>33</v>
      </c>
      <c r="D268" s="7" t="s">
        <v>34</v>
      </c>
      <c r="E268" s="7" t="s">
        <v>53</v>
      </c>
      <c r="F268" s="7">
        <v>3938</v>
      </c>
      <c r="G268" s="7">
        <v>7535</v>
      </c>
      <c r="H268" s="7" t="s">
        <v>1128</v>
      </c>
      <c r="I268" s="7" t="s">
        <v>1130</v>
      </c>
      <c r="J268" s="7" t="s">
        <v>1131</v>
      </c>
      <c r="K268" s="7" t="s">
        <v>1132</v>
      </c>
      <c r="N268" s="7" t="s">
        <v>39</v>
      </c>
      <c r="O268" s="7" t="s">
        <v>1133</v>
      </c>
      <c r="P268" s="7" t="s">
        <v>1134</v>
      </c>
      <c r="Q268" s="7" t="s">
        <v>1135</v>
      </c>
      <c r="R268" s="7" t="s">
        <v>1958</v>
      </c>
      <c r="S268" s="6" t="s">
        <v>1136</v>
      </c>
      <c r="U268" s="6" t="s">
        <v>44</v>
      </c>
      <c r="V268" s="7" t="s">
        <v>62</v>
      </c>
      <c r="W268" s="6" t="s">
        <v>1132</v>
      </c>
      <c r="Y268" s="7" t="s">
        <v>47</v>
      </c>
      <c r="Z268" s="7" t="s">
        <v>48</v>
      </c>
      <c r="AA268" s="8">
        <v>49</v>
      </c>
      <c r="AB268" s="8">
        <v>41</v>
      </c>
      <c r="AD268" s="8">
        <v>40</v>
      </c>
      <c r="AE268" s="9">
        <v>44</v>
      </c>
      <c r="AF268" s="6">
        <f t="shared" si="5"/>
        <v>174</v>
      </c>
    </row>
    <row r="269" spans="1:32" hidden="1">
      <c r="A269" s="5" t="s">
        <v>1137</v>
      </c>
      <c r="B269" s="6" t="s">
        <v>1138</v>
      </c>
      <c r="C269" s="7" t="s">
        <v>33</v>
      </c>
      <c r="D269" s="7" t="s">
        <v>34</v>
      </c>
      <c r="E269" s="7" t="s">
        <v>178</v>
      </c>
      <c r="F269" s="7">
        <v>4647</v>
      </c>
      <c r="G269" s="7">
        <v>2518</v>
      </c>
      <c r="H269" s="7" t="s">
        <v>1137</v>
      </c>
      <c r="I269" s="7" t="s">
        <v>1139</v>
      </c>
      <c r="J269" s="7" t="s">
        <v>1140</v>
      </c>
      <c r="K269" s="7" t="s">
        <v>1141</v>
      </c>
      <c r="N269" s="7" t="s">
        <v>39</v>
      </c>
      <c r="O269" s="7" t="s">
        <v>1142</v>
      </c>
      <c r="P269" s="14">
        <v>302040018</v>
      </c>
      <c r="Q269" s="7" t="s">
        <v>1143</v>
      </c>
      <c r="R269" s="7" t="s">
        <v>1958</v>
      </c>
      <c r="S269" s="6" t="s">
        <v>1144</v>
      </c>
      <c r="U269" s="6" t="s">
        <v>50</v>
      </c>
      <c r="V269" s="7" t="s">
        <v>62</v>
      </c>
      <c r="W269" s="6" t="s">
        <v>1145</v>
      </c>
      <c r="Y269" s="7" t="s">
        <v>47</v>
      </c>
      <c r="Z269" s="7" t="s">
        <v>48</v>
      </c>
      <c r="AA269" s="8">
        <v>49.5</v>
      </c>
      <c r="AB269" s="8">
        <v>45</v>
      </c>
      <c r="AC269" s="8">
        <v>47.5</v>
      </c>
      <c r="AD269" s="8">
        <v>46.5</v>
      </c>
      <c r="AE269" s="9">
        <v>47</v>
      </c>
      <c r="AF269" s="6">
        <f t="shared" si="5"/>
        <v>235.5</v>
      </c>
    </row>
    <row r="270" spans="1:32" hidden="1">
      <c r="A270" s="5" t="s">
        <v>1137</v>
      </c>
      <c r="B270" s="6" t="s">
        <v>1138</v>
      </c>
      <c r="C270" s="7" t="s">
        <v>33</v>
      </c>
      <c r="D270" s="7" t="s">
        <v>34</v>
      </c>
      <c r="E270" s="7" t="s">
        <v>178</v>
      </c>
      <c r="F270" s="7">
        <v>4648</v>
      </c>
      <c r="G270" s="7">
        <v>2518</v>
      </c>
      <c r="H270" s="7" t="s">
        <v>1137</v>
      </c>
      <c r="I270" s="7" t="s">
        <v>1139</v>
      </c>
      <c r="J270" s="7" t="s">
        <v>1140</v>
      </c>
      <c r="K270" s="7" t="s">
        <v>1141</v>
      </c>
      <c r="N270" s="7" t="s">
        <v>39</v>
      </c>
      <c r="O270" s="7" t="s">
        <v>1142</v>
      </c>
      <c r="P270" s="14">
        <v>302040018</v>
      </c>
      <c r="Q270" s="7" t="s">
        <v>1143</v>
      </c>
      <c r="R270" s="7" t="s">
        <v>1958</v>
      </c>
      <c r="S270" s="6" t="s">
        <v>1146</v>
      </c>
      <c r="U270" s="6" t="s">
        <v>50</v>
      </c>
      <c r="V270" s="7" t="s">
        <v>62</v>
      </c>
      <c r="W270" s="6" t="s">
        <v>1145</v>
      </c>
      <c r="Y270" s="7" t="s">
        <v>47</v>
      </c>
      <c r="Z270" s="7" t="s">
        <v>48</v>
      </c>
      <c r="AA270" s="8">
        <v>45</v>
      </c>
      <c r="AB270" s="8">
        <v>46.5</v>
      </c>
      <c r="AC270" s="8">
        <v>49.5</v>
      </c>
      <c r="AD270" s="8">
        <v>40</v>
      </c>
      <c r="AE270" s="9">
        <v>47</v>
      </c>
      <c r="AF270" s="6">
        <f t="shared" si="5"/>
        <v>228</v>
      </c>
    </row>
    <row r="271" spans="1:32" hidden="1">
      <c r="A271" s="5" t="s">
        <v>1137</v>
      </c>
      <c r="B271" s="6" t="s">
        <v>1138</v>
      </c>
      <c r="C271" s="7" t="s">
        <v>33</v>
      </c>
      <c r="D271" s="7" t="s">
        <v>34</v>
      </c>
      <c r="E271" s="7" t="s">
        <v>178</v>
      </c>
      <c r="F271" s="7">
        <v>4649</v>
      </c>
      <c r="G271" s="7">
        <v>2518</v>
      </c>
      <c r="H271" s="7" t="s">
        <v>1137</v>
      </c>
      <c r="I271" s="7" t="s">
        <v>1139</v>
      </c>
      <c r="J271" s="7" t="s">
        <v>1140</v>
      </c>
      <c r="K271" s="7" t="s">
        <v>1141</v>
      </c>
      <c r="N271" s="7" t="s">
        <v>39</v>
      </c>
      <c r="O271" s="7" t="s">
        <v>1142</v>
      </c>
      <c r="P271" s="14">
        <v>302040018</v>
      </c>
      <c r="Q271" s="7" t="s">
        <v>1143</v>
      </c>
      <c r="R271" s="7" t="s">
        <v>1958</v>
      </c>
      <c r="S271" s="6" t="s">
        <v>1147</v>
      </c>
      <c r="U271" s="6" t="s">
        <v>44</v>
      </c>
      <c r="V271" s="7" t="s">
        <v>62</v>
      </c>
      <c r="W271" s="6" t="s">
        <v>1145</v>
      </c>
      <c r="Y271" s="7" t="s">
        <v>47</v>
      </c>
      <c r="Z271" s="7" t="s">
        <v>48</v>
      </c>
      <c r="AA271" s="8">
        <v>50</v>
      </c>
      <c r="AB271" s="8">
        <v>49</v>
      </c>
      <c r="AC271" s="8">
        <v>43</v>
      </c>
      <c r="AD271" s="8">
        <v>47.5</v>
      </c>
      <c r="AE271" s="9">
        <v>44</v>
      </c>
      <c r="AF271" s="6">
        <f t="shared" si="5"/>
        <v>233.5</v>
      </c>
    </row>
    <row r="272" spans="1:32" hidden="1">
      <c r="A272" s="5" t="s">
        <v>1137</v>
      </c>
      <c r="B272" s="6" t="s">
        <v>1138</v>
      </c>
      <c r="C272" s="7" t="s">
        <v>33</v>
      </c>
      <c r="D272" s="7" t="s">
        <v>34</v>
      </c>
      <c r="E272" s="7" t="s">
        <v>178</v>
      </c>
      <c r="F272" s="7">
        <v>4650</v>
      </c>
      <c r="G272" s="7">
        <v>2518</v>
      </c>
      <c r="H272" s="7" t="s">
        <v>1137</v>
      </c>
      <c r="I272" s="7" t="s">
        <v>1139</v>
      </c>
      <c r="J272" s="7" t="s">
        <v>1140</v>
      </c>
      <c r="K272" s="7" t="s">
        <v>1141</v>
      </c>
      <c r="N272" s="7" t="s">
        <v>39</v>
      </c>
      <c r="O272" s="7" t="s">
        <v>1142</v>
      </c>
      <c r="P272" s="14">
        <v>302040018</v>
      </c>
      <c r="Q272" s="7" t="s">
        <v>1143</v>
      </c>
      <c r="R272" s="7" t="s">
        <v>1958</v>
      </c>
      <c r="S272" s="6" t="s">
        <v>1148</v>
      </c>
      <c r="U272" s="6" t="s">
        <v>44</v>
      </c>
      <c r="V272" s="7" t="s">
        <v>62</v>
      </c>
      <c r="W272" s="6" t="s">
        <v>1145</v>
      </c>
      <c r="Y272" s="7" t="s">
        <v>47</v>
      </c>
      <c r="Z272" s="7" t="s">
        <v>48</v>
      </c>
      <c r="AA272" s="8">
        <v>49.5</v>
      </c>
      <c r="AB272" s="8">
        <v>50</v>
      </c>
      <c r="AC272" s="8">
        <v>49.5</v>
      </c>
      <c r="AD272" s="8">
        <v>44</v>
      </c>
      <c r="AE272" s="9">
        <v>46</v>
      </c>
      <c r="AF272" s="6">
        <f t="shared" si="5"/>
        <v>239</v>
      </c>
    </row>
    <row r="273" spans="1:32" hidden="1">
      <c r="A273" s="5" t="s">
        <v>1149</v>
      </c>
      <c r="B273" s="6" t="s">
        <v>1150</v>
      </c>
      <c r="C273" s="7" t="s">
        <v>33</v>
      </c>
      <c r="D273" s="7" t="s">
        <v>34</v>
      </c>
      <c r="E273" s="7" t="s">
        <v>35</v>
      </c>
      <c r="F273" s="7">
        <v>3841</v>
      </c>
      <c r="G273" s="7">
        <v>4281</v>
      </c>
      <c r="H273" s="7" t="s">
        <v>1149</v>
      </c>
      <c r="I273" s="7" t="s">
        <v>1151</v>
      </c>
      <c r="J273" s="7" t="s">
        <v>1152</v>
      </c>
      <c r="K273" s="7" t="s">
        <v>1153</v>
      </c>
      <c r="N273" s="7" t="s">
        <v>39</v>
      </c>
      <c r="O273" s="7" t="s">
        <v>1154</v>
      </c>
      <c r="P273" s="7">
        <v>6203407828</v>
      </c>
      <c r="Q273" s="7" t="s">
        <v>1155</v>
      </c>
      <c r="R273" s="7" t="s">
        <v>1958</v>
      </c>
      <c r="S273" s="6" t="s">
        <v>1156</v>
      </c>
      <c r="U273" s="6" t="s">
        <v>44</v>
      </c>
      <c r="V273" s="7" t="s">
        <v>45</v>
      </c>
      <c r="W273" s="6" t="s">
        <v>1153</v>
      </c>
      <c r="Y273" s="7" t="s">
        <v>47</v>
      </c>
      <c r="Z273" s="7" t="s">
        <v>48</v>
      </c>
      <c r="AA273" s="8">
        <v>50</v>
      </c>
      <c r="AB273" s="8">
        <v>46.5</v>
      </c>
      <c r="AC273" s="8">
        <v>47</v>
      </c>
      <c r="AD273" s="8">
        <v>42</v>
      </c>
      <c r="AE273" s="9">
        <v>45.5</v>
      </c>
      <c r="AF273" s="6">
        <f t="shared" si="5"/>
        <v>231</v>
      </c>
    </row>
    <row r="274" spans="1:32" hidden="1">
      <c r="A274" s="5" t="s">
        <v>1149</v>
      </c>
      <c r="B274" s="6" t="s">
        <v>1150</v>
      </c>
      <c r="C274" s="7" t="s">
        <v>33</v>
      </c>
      <c r="D274" s="7" t="s">
        <v>34</v>
      </c>
      <c r="E274" s="7" t="s">
        <v>35</v>
      </c>
      <c r="F274" s="7">
        <v>3842</v>
      </c>
      <c r="G274" s="7">
        <v>4281</v>
      </c>
      <c r="H274" s="7" t="s">
        <v>1149</v>
      </c>
      <c r="I274" s="7" t="s">
        <v>1151</v>
      </c>
      <c r="J274" s="7" t="s">
        <v>1152</v>
      </c>
      <c r="K274" s="7" t="s">
        <v>1153</v>
      </c>
      <c r="N274" s="7" t="s">
        <v>39</v>
      </c>
      <c r="O274" s="7" t="s">
        <v>1154</v>
      </c>
      <c r="P274" s="7">
        <v>6203407828</v>
      </c>
      <c r="Q274" s="7" t="s">
        <v>1155</v>
      </c>
      <c r="R274" s="7" t="s">
        <v>1957</v>
      </c>
      <c r="T274" s="6" t="s">
        <v>1157</v>
      </c>
      <c r="U274" s="6" t="s">
        <v>75</v>
      </c>
      <c r="V274" s="7" t="s">
        <v>45</v>
      </c>
      <c r="W274" s="6" t="s">
        <v>1153</v>
      </c>
      <c r="X274" s="7" t="s">
        <v>1158</v>
      </c>
      <c r="Y274" s="7" t="s">
        <v>47</v>
      </c>
      <c r="Z274" s="7" t="s">
        <v>48</v>
      </c>
      <c r="AA274" s="8">
        <v>74.5</v>
      </c>
      <c r="AB274" s="8">
        <v>65</v>
      </c>
      <c r="AC274" s="8">
        <v>70.5</v>
      </c>
      <c r="AD274" s="8">
        <v>48.5</v>
      </c>
      <c r="AE274" s="9">
        <v>78</v>
      </c>
      <c r="AF274" s="6">
        <f t="shared" si="5"/>
        <v>336.5</v>
      </c>
    </row>
    <row r="275" spans="1:32" hidden="1">
      <c r="A275" s="5" t="s">
        <v>1149</v>
      </c>
      <c r="B275" s="6" t="s">
        <v>1150</v>
      </c>
      <c r="C275" s="7" t="s">
        <v>33</v>
      </c>
      <c r="D275" s="7" t="s">
        <v>34</v>
      </c>
      <c r="E275" s="7" t="s">
        <v>35</v>
      </c>
      <c r="F275" s="7">
        <v>3843</v>
      </c>
      <c r="G275" s="7">
        <v>4281</v>
      </c>
      <c r="H275" s="7" t="s">
        <v>1149</v>
      </c>
      <c r="I275" s="7" t="s">
        <v>1151</v>
      </c>
      <c r="J275" s="7" t="s">
        <v>1152</v>
      </c>
      <c r="K275" s="7" t="s">
        <v>1153</v>
      </c>
      <c r="N275" s="7" t="s">
        <v>39</v>
      </c>
      <c r="O275" s="7" t="s">
        <v>1154</v>
      </c>
      <c r="P275" s="7">
        <v>6203407828</v>
      </c>
      <c r="Q275" s="7" t="s">
        <v>1155</v>
      </c>
      <c r="R275" s="7" t="s">
        <v>1957</v>
      </c>
      <c r="T275" s="6" t="s">
        <v>1159</v>
      </c>
      <c r="U275" s="6" t="s">
        <v>75</v>
      </c>
      <c r="V275" s="7" t="s">
        <v>45</v>
      </c>
      <c r="W275" s="6" t="s">
        <v>1153</v>
      </c>
      <c r="X275" s="7" t="s">
        <v>1158</v>
      </c>
      <c r="Y275" s="7" t="s">
        <v>47</v>
      </c>
      <c r="Z275" s="7" t="s">
        <v>48</v>
      </c>
      <c r="AA275" s="8">
        <v>74</v>
      </c>
      <c r="AB275" s="8">
        <v>77</v>
      </c>
      <c r="AC275" s="8">
        <v>70</v>
      </c>
      <c r="AD275" s="8">
        <v>65</v>
      </c>
      <c r="AE275" s="9">
        <v>49</v>
      </c>
      <c r="AF275" s="6">
        <f t="shared" si="5"/>
        <v>335</v>
      </c>
    </row>
    <row r="276" spans="1:32" hidden="1">
      <c r="A276" s="5" t="s">
        <v>1149</v>
      </c>
      <c r="B276" s="6" t="s">
        <v>1150</v>
      </c>
      <c r="C276" s="7" t="s">
        <v>33</v>
      </c>
      <c r="D276" s="7" t="s">
        <v>34</v>
      </c>
      <c r="E276" s="7" t="s">
        <v>35</v>
      </c>
      <c r="F276" s="7">
        <v>3844</v>
      </c>
      <c r="G276" s="7">
        <v>4281</v>
      </c>
      <c r="H276" s="7" t="s">
        <v>1149</v>
      </c>
      <c r="I276" s="7" t="s">
        <v>1151</v>
      </c>
      <c r="J276" s="7" t="s">
        <v>1152</v>
      </c>
      <c r="K276" s="7" t="s">
        <v>1153</v>
      </c>
      <c r="N276" s="7" t="s">
        <v>39</v>
      </c>
      <c r="O276" s="7" t="s">
        <v>1154</v>
      </c>
      <c r="P276" s="7">
        <v>6203407828</v>
      </c>
      <c r="Q276" s="7" t="s">
        <v>1155</v>
      </c>
      <c r="R276" s="7" t="s">
        <v>1957</v>
      </c>
      <c r="T276" s="6" t="s">
        <v>1160</v>
      </c>
      <c r="U276" s="6" t="s">
        <v>75</v>
      </c>
      <c r="V276" s="7" t="s">
        <v>45</v>
      </c>
      <c r="W276" s="6" t="s">
        <v>1153</v>
      </c>
      <c r="X276" s="7" t="s">
        <v>1158</v>
      </c>
      <c r="Y276" s="7" t="s">
        <v>47</v>
      </c>
      <c r="Z276" s="7" t="s">
        <v>48</v>
      </c>
      <c r="AA276" s="8">
        <v>70</v>
      </c>
      <c r="AB276" s="8">
        <v>47.5</v>
      </c>
      <c r="AC276" s="8">
        <v>59</v>
      </c>
      <c r="AD276" s="8">
        <v>37</v>
      </c>
      <c r="AE276" s="9">
        <v>54.5</v>
      </c>
      <c r="AF276" s="6">
        <f t="shared" si="5"/>
        <v>268</v>
      </c>
    </row>
    <row r="277" spans="1:32" hidden="1">
      <c r="A277" s="5" t="s">
        <v>1149</v>
      </c>
      <c r="B277" s="6" t="s">
        <v>1150</v>
      </c>
      <c r="C277" s="7" t="s">
        <v>33</v>
      </c>
      <c r="D277" s="7" t="s">
        <v>34</v>
      </c>
      <c r="E277" s="7" t="s">
        <v>35</v>
      </c>
      <c r="F277" s="7">
        <v>3845</v>
      </c>
      <c r="G277" s="7">
        <v>4281</v>
      </c>
      <c r="H277" s="7" t="s">
        <v>1149</v>
      </c>
      <c r="I277" s="7" t="s">
        <v>1151</v>
      </c>
      <c r="J277" s="7" t="s">
        <v>1152</v>
      </c>
      <c r="K277" s="7" t="s">
        <v>1153</v>
      </c>
      <c r="N277" s="7" t="s">
        <v>39</v>
      </c>
      <c r="O277" s="7" t="s">
        <v>1154</v>
      </c>
      <c r="P277" s="7">
        <v>6203407828</v>
      </c>
      <c r="Q277" s="7" t="s">
        <v>1155</v>
      </c>
      <c r="R277" s="7" t="s">
        <v>1957</v>
      </c>
      <c r="T277" s="6" t="s">
        <v>1161</v>
      </c>
      <c r="U277" s="6" t="s">
        <v>44</v>
      </c>
      <c r="V277" s="7" t="s">
        <v>45</v>
      </c>
      <c r="W277" s="6" t="s">
        <v>1153</v>
      </c>
      <c r="X277" s="7" t="s">
        <v>1158</v>
      </c>
      <c r="Y277" s="7" t="s">
        <v>47</v>
      </c>
      <c r="Z277" s="7" t="s">
        <v>48</v>
      </c>
      <c r="AA277" s="8">
        <v>67</v>
      </c>
      <c r="AB277" s="13">
        <v>29</v>
      </c>
      <c r="AC277" s="8">
        <v>65</v>
      </c>
      <c r="AD277" s="8">
        <v>75.5</v>
      </c>
      <c r="AE277" s="9">
        <v>68</v>
      </c>
      <c r="AF277" s="6">
        <f t="shared" si="5"/>
        <v>304.5</v>
      </c>
    </row>
    <row r="278" spans="1:32" hidden="1">
      <c r="A278" s="5" t="s">
        <v>1162</v>
      </c>
      <c r="B278" s="6" t="s">
        <v>1163</v>
      </c>
      <c r="C278" s="7" t="s">
        <v>33</v>
      </c>
      <c r="D278" s="7" t="s">
        <v>34</v>
      </c>
      <c r="E278" s="7" t="s">
        <v>53</v>
      </c>
      <c r="F278" s="7">
        <v>5509</v>
      </c>
      <c r="G278" s="7">
        <v>2632</v>
      </c>
      <c r="H278" s="7" t="s">
        <v>1162</v>
      </c>
      <c r="I278" s="7" t="s">
        <v>123</v>
      </c>
      <c r="J278" s="7" t="s">
        <v>1164</v>
      </c>
      <c r="K278" s="7" t="s">
        <v>1165</v>
      </c>
      <c r="N278" s="7" t="s">
        <v>39</v>
      </c>
      <c r="O278" s="7" t="s">
        <v>1166</v>
      </c>
      <c r="P278" s="7">
        <v>6703426004</v>
      </c>
      <c r="Q278" s="7" t="s">
        <v>172</v>
      </c>
      <c r="R278" s="7" t="s">
        <v>1958</v>
      </c>
      <c r="S278" s="6" t="s">
        <v>1167</v>
      </c>
      <c r="U278" s="6" t="s">
        <v>50</v>
      </c>
      <c r="V278" s="7" t="s">
        <v>62</v>
      </c>
      <c r="W278" s="6" t="s">
        <v>1165</v>
      </c>
      <c r="Y278" s="7" t="s">
        <v>141</v>
      </c>
      <c r="Z278" s="7" t="s">
        <v>48</v>
      </c>
      <c r="AA278" s="8">
        <v>48.5</v>
      </c>
      <c r="AB278" s="8">
        <v>49.5</v>
      </c>
      <c r="AC278" s="8">
        <v>49</v>
      </c>
      <c r="AD278" s="6">
        <v>49.5</v>
      </c>
      <c r="AE278" s="10">
        <v>50</v>
      </c>
      <c r="AF278" s="6">
        <f t="shared" si="5"/>
        <v>246.5</v>
      </c>
    </row>
    <row r="279" spans="1:32" hidden="1">
      <c r="A279" s="5" t="s">
        <v>1162</v>
      </c>
      <c r="B279" s="6" t="s">
        <v>1163</v>
      </c>
      <c r="C279" s="7" t="s">
        <v>33</v>
      </c>
      <c r="D279" s="7" t="s">
        <v>34</v>
      </c>
      <c r="E279" s="7" t="s">
        <v>53</v>
      </c>
      <c r="F279" s="7">
        <v>5510</v>
      </c>
      <c r="G279" s="7">
        <v>2632</v>
      </c>
      <c r="H279" s="7" t="s">
        <v>1162</v>
      </c>
      <c r="I279" s="7" t="s">
        <v>123</v>
      </c>
      <c r="J279" s="7" t="s">
        <v>1164</v>
      </c>
      <c r="K279" s="7" t="s">
        <v>1165</v>
      </c>
      <c r="N279" s="7" t="s">
        <v>39</v>
      </c>
      <c r="O279" s="7" t="s">
        <v>1166</v>
      </c>
      <c r="P279" s="7">
        <v>6703426004</v>
      </c>
      <c r="Q279" s="7" t="s">
        <v>172</v>
      </c>
      <c r="R279" s="7" t="s">
        <v>1958</v>
      </c>
      <c r="S279" s="6" t="s">
        <v>1168</v>
      </c>
      <c r="U279" s="6" t="s">
        <v>75</v>
      </c>
      <c r="V279" s="7" t="s">
        <v>62</v>
      </c>
      <c r="W279" s="6" t="s">
        <v>1165</v>
      </c>
      <c r="Y279" s="7" t="s">
        <v>141</v>
      </c>
      <c r="Z279" s="7" t="s">
        <v>48</v>
      </c>
      <c r="AA279" s="8">
        <v>48.5</v>
      </c>
      <c r="AB279" s="8">
        <v>50</v>
      </c>
      <c r="AC279" s="8">
        <v>47.5</v>
      </c>
      <c r="AD279" s="6">
        <v>48.5</v>
      </c>
      <c r="AE279" s="10">
        <v>46</v>
      </c>
      <c r="AF279" s="6">
        <f t="shared" si="5"/>
        <v>240.5</v>
      </c>
    </row>
    <row r="280" spans="1:32" hidden="1">
      <c r="A280" s="5" t="s">
        <v>1162</v>
      </c>
      <c r="B280" s="6" t="s">
        <v>1163</v>
      </c>
      <c r="C280" s="7" t="s">
        <v>33</v>
      </c>
      <c r="D280" s="7" t="s">
        <v>34</v>
      </c>
      <c r="E280" s="7" t="s">
        <v>53</v>
      </c>
      <c r="F280" s="7">
        <v>5511</v>
      </c>
      <c r="G280" s="7">
        <v>2632</v>
      </c>
      <c r="H280" s="7" t="s">
        <v>1162</v>
      </c>
      <c r="I280" s="7" t="s">
        <v>123</v>
      </c>
      <c r="J280" s="7" t="s">
        <v>1164</v>
      </c>
      <c r="K280" s="7" t="s">
        <v>1165</v>
      </c>
      <c r="N280" s="7" t="s">
        <v>39</v>
      </c>
      <c r="O280" s="7" t="s">
        <v>1166</v>
      </c>
      <c r="P280" s="7">
        <v>6703426004</v>
      </c>
      <c r="Q280" s="7" t="s">
        <v>172</v>
      </c>
      <c r="R280" s="7" t="s">
        <v>1958</v>
      </c>
      <c r="S280" s="6" t="s">
        <v>1169</v>
      </c>
      <c r="U280" s="6" t="s">
        <v>75</v>
      </c>
      <c r="V280" s="7" t="s">
        <v>62</v>
      </c>
      <c r="W280" s="6" t="s">
        <v>1165</v>
      </c>
      <c r="Y280" s="7" t="s">
        <v>141</v>
      </c>
      <c r="Z280" s="7" t="s">
        <v>48</v>
      </c>
      <c r="AA280" s="8">
        <v>49.5</v>
      </c>
      <c r="AB280" s="8">
        <v>50</v>
      </c>
      <c r="AC280" s="8">
        <v>47</v>
      </c>
      <c r="AF280" s="6">
        <f t="shared" si="5"/>
        <v>146.5</v>
      </c>
    </row>
    <row r="281" spans="1:32" hidden="1">
      <c r="A281" s="5" t="s">
        <v>1162</v>
      </c>
      <c r="B281" s="6" t="s">
        <v>1163</v>
      </c>
      <c r="C281" s="7" t="s">
        <v>33</v>
      </c>
      <c r="D281" s="7" t="s">
        <v>34</v>
      </c>
      <c r="E281" s="7" t="s">
        <v>53</v>
      </c>
      <c r="F281" s="7">
        <v>5512</v>
      </c>
      <c r="G281" s="7">
        <v>2632</v>
      </c>
      <c r="H281" s="7" t="s">
        <v>1162</v>
      </c>
      <c r="I281" s="7" t="s">
        <v>123</v>
      </c>
      <c r="J281" s="7" t="s">
        <v>1164</v>
      </c>
      <c r="K281" s="7" t="s">
        <v>1165</v>
      </c>
      <c r="N281" s="7" t="s">
        <v>39</v>
      </c>
      <c r="O281" s="7" t="s">
        <v>1166</v>
      </c>
      <c r="P281" s="7">
        <v>6703426004</v>
      </c>
      <c r="Q281" s="7" t="s">
        <v>172</v>
      </c>
      <c r="R281" s="7" t="s">
        <v>1958</v>
      </c>
      <c r="S281" s="6" t="s">
        <v>1170</v>
      </c>
      <c r="T281" s="25"/>
      <c r="U281" s="6" t="s">
        <v>75</v>
      </c>
      <c r="V281" s="7" t="s">
        <v>62</v>
      </c>
      <c r="W281" s="6" t="s">
        <v>1165</v>
      </c>
      <c r="Y281" s="7" t="s">
        <v>141</v>
      </c>
      <c r="Z281" s="7" t="s">
        <v>48</v>
      </c>
      <c r="AA281" s="8">
        <v>50</v>
      </c>
      <c r="AB281" s="8">
        <v>49</v>
      </c>
      <c r="AC281" s="8">
        <v>45</v>
      </c>
      <c r="AF281" s="6">
        <f t="shared" si="5"/>
        <v>144</v>
      </c>
    </row>
    <row r="282" spans="1:32" hidden="1">
      <c r="A282" s="5" t="s">
        <v>1162</v>
      </c>
      <c r="B282" s="6" t="s">
        <v>1163</v>
      </c>
      <c r="C282" s="7" t="s">
        <v>33</v>
      </c>
      <c r="D282" s="7" t="s">
        <v>34</v>
      </c>
      <c r="E282" s="7" t="s">
        <v>53</v>
      </c>
      <c r="F282" s="7">
        <v>5512</v>
      </c>
      <c r="G282" s="7">
        <v>2632</v>
      </c>
      <c r="H282" s="7" t="s">
        <v>1162</v>
      </c>
      <c r="I282" s="7" t="s">
        <v>123</v>
      </c>
      <c r="J282" s="7" t="s">
        <v>1164</v>
      </c>
      <c r="K282" s="7" t="s">
        <v>1165</v>
      </c>
      <c r="N282" s="7" t="s">
        <v>39</v>
      </c>
      <c r="O282" s="7" t="s">
        <v>1166</v>
      </c>
      <c r="P282" s="7">
        <v>6703426005</v>
      </c>
      <c r="Q282" s="7" t="s">
        <v>172</v>
      </c>
      <c r="R282" s="7" t="s">
        <v>1958</v>
      </c>
      <c r="S282" s="6" t="s">
        <v>1171</v>
      </c>
      <c r="T282" s="25"/>
      <c r="U282" s="6" t="s">
        <v>75</v>
      </c>
      <c r="V282" s="7" t="s">
        <v>62</v>
      </c>
      <c r="W282" s="6" t="s">
        <v>1165</v>
      </c>
      <c r="AA282" s="8">
        <v>50</v>
      </c>
      <c r="AB282" s="8">
        <v>50</v>
      </c>
      <c r="AC282" s="8">
        <v>47.5</v>
      </c>
      <c r="AD282" s="6">
        <v>48</v>
      </c>
      <c r="AE282" s="10">
        <v>44</v>
      </c>
      <c r="AF282" s="6">
        <f t="shared" si="5"/>
        <v>239.5</v>
      </c>
    </row>
    <row r="283" spans="1:32" hidden="1">
      <c r="A283" s="5" t="s">
        <v>1172</v>
      </c>
      <c r="B283" s="6" t="s">
        <v>1173</v>
      </c>
      <c r="C283" s="7" t="s">
        <v>33</v>
      </c>
      <c r="D283" s="7" t="s">
        <v>34</v>
      </c>
      <c r="E283" s="7" t="s">
        <v>122</v>
      </c>
      <c r="F283" s="7">
        <v>4479</v>
      </c>
      <c r="G283" s="7">
        <v>7781</v>
      </c>
      <c r="H283" s="7" t="s">
        <v>1172</v>
      </c>
      <c r="I283" s="7" t="s">
        <v>1174</v>
      </c>
      <c r="J283" s="7" t="s">
        <v>1175</v>
      </c>
      <c r="K283" s="7" t="s">
        <v>1176</v>
      </c>
      <c r="N283" s="7" t="s">
        <v>39</v>
      </c>
      <c r="O283" s="7" t="s">
        <v>1177</v>
      </c>
      <c r="P283" s="7" t="s">
        <v>1178</v>
      </c>
      <c r="Q283" s="7" t="s">
        <v>1179</v>
      </c>
      <c r="R283" s="7" t="s">
        <v>1958</v>
      </c>
      <c r="S283" s="6" t="s">
        <v>1180</v>
      </c>
      <c r="U283" s="6" t="s">
        <v>44</v>
      </c>
      <c r="V283" s="7" t="s">
        <v>45</v>
      </c>
      <c r="W283" s="6" t="s">
        <v>1176</v>
      </c>
      <c r="Y283" s="7" t="s">
        <v>47</v>
      </c>
      <c r="Z283" s="7" t="s">
        <v>48</v>
      </c>
      <c r="AA283" s="8">
        <v>48</v>
      </c>
      <c r="AB283" s="8">
        <v>42</v>
      </c>
      <c r="AC283" s="8">
        <v>47</v>
      </c>
      <c r="AD283" s="8">
        <v>47.5</v>
      </c>
      <c r="AF283" s="6">
        <f t="shared" si="5"/>
        <v>184.5</v>
      </c>
    </row>
    <row r="284" spans="1:32" hidden="1">
      <c r="A284" s="5" t="s">
        <v>1172</v>
      </c>
      <c r="B284" s="6" t="s">
        <v>1173</v>
      </c>
      <c r="C284" s="7" t="s">
        <v>33</v>
      </c>
      <c r="D284" s="7" t="s">
        <v>34</v>
      </c>
      <c r="E284" s="7" t="s">
        <v>122</v>
      </c>
      <c r="F284" s="7">
        <v>4480</v>
      </c>
      <c r="G284" s="7">
        <v>7781</v>
      </c>
      <c r="H284" s="7" t="s">
        <v>1172</v>
      </c>
      <c r="I284" s="7" t="s">
        <v>1174</v>
      </c>
      <c r="J284" s="7" t="s">
        <v>1175</v>
      </c>
      <c r="K284" s="7" t="s">
        <v>1176</v>
      </c>
      <c r="N284" s="7" t="s">
        <v>39</v>
      </c>
      <c r="O284" s="7" t="s">
        <v>1177</v>
      </c>
      <c r="P284" s="7" t="s">
        <v>1178</v>
      </c>
      <c r="Q284" s="7" t="s">
        <v>1179</v>
      </c>
      <c r="R284" s="7" t="s">
        <v>1957</v>
      </c>
      <c r="T284" s="6" t="s">
        <v>1181</v>
      </c>
      <c r="U284" s="6" t="s">
        <v>44</v>
      </c>
      <c r="V284" s="7" t="s">
        <v>45</v>
      </c>
      <c r="W284" s="6" t="s">
        <v>1176</v>
      </c>
      <c r="Y284" s="7" t="s">
        <v>47</v>
      </c>
      <c r="Z284" s="7" t="s">
        <v>48</v>
      </c>
      <c r="AA284" s="8">
        <v>74</v>
      </c>
      <c r="AB284" s="8">
        <v>48</v>
      </c>
      <c r="AC284" s="8">
        <v>62</v>
      </c>
      <c r="AD284" s="8">
        <v>48</v>
      </c>
      <c r="AE284" s="9">
        <v>23</v>
      </c>
      <c r="AF284" s="6">
        <f t="shared" si="5"/>
        <v>255</v>
      </c>
    </row>
    <row r="285" spans="1:32" hidden="1">
      <c r="A285" s="5" t="s">
        <v>1172</v>
      </c>
      <c r="B285" s="6" t="s">
        <v>1173</v>
      </c>
      <c r="C285" s="7" t="s">
        <v>33</v>
      </c>
      <c r="D285" s="7" t="s">
        <v>34</v>
      </c>
      <c r="E285" s="7" t="s">
        <v>122</v>
      </c>
      <c r="F285" s="7">
        <v>4481</v>
      </c>
      <c r="G285" s="7">
        <v>7781</v>
      </c>
      <c r="H285" s="7" t="s">
        <v>1172</v>
      </c>
      <c r="I285" s="7" t="s">
        <v>1174</v>
      </c>
      <c r="J285" s="7" t="s">
        <v>1175</v>
      </c>
      <c r="K285" s="7" t="s">
        <v>1176</v>
      </c>
      <c r="N285" s="7" t="s">
        <v>39</v>
      </c>
      <c r="O285" s="7" t="s">
        <v>1177</v>
      </c>
      <c r="P285" s="7" t="s">
        <v>1178</v>
      </c>
      <c r="Q285" s="7" t="s">
        <v>1179</v>
      </c>
      <c r="R285" s="7" t="s">
        <v>1957</v>
      </c>
      <c r="T285" s="6" t="s">
        <v>1182</v>
      </c>
      <c r="U285" s="6" t="s">
        <v>50</v>
      </c>
      <c r="V285" s="7" t="s">
        <v>45</v>
      </c>
      <c r="W285" s="6" t="s">
        <v>1176</v>
      </c>
      <c r="Y285" s="7" t="s">
        <v>47</v>
      </c>
      <c r="Z285" s="7" t="s">
        <v>48</v>
      </c>
      <c r="AA285" s="8">
        <v>63.5</v>
      </c>
      <c r="AB285" s="8">
        <v>49</v>
      </c>
      <c r="AC285" s="8">
        <v>74</v>
      </c>
      <c r="AD285" s="8">
        <v>35</v>
      </c>
      <c r="AE285" s="9">
        <v>26.5</v>
      </c>
      <c r="AF285" s="6">
        <f t="shared" si="5"/>
        <v>248</v>
      </c>
    </row>
    <row r="286" spans="1:32" hidden="1">
      <c r="A286" s="5" t="s">
        <v>1172</v>
      </c>
      <c r="B286" s="6" t="s">
        <v>1173</v>
      </c>
      <c r="C286" s="7" t="s">
        <v>33</v>
      </c>
      <c r="D286" s="7" t="s">
        <v>34</v>
      </c>
      <c r="E286" s="7" t="s">
        <v>122</v>
      </c>
      <c r="F286" s="7">
        <v>4482</v>
      </c>
      <c r="G286" s="7">
        <v>7781</v>
      </c>
      <c r="H286" s="7" t="s">
        <v>1172</v>
      </c>
      <c r="I286" s="7" t="s">
        <v>1174</v>
      </c>
      <c r="J286" s="7" t="s">
        <v>1175</v>
      </c>
      <c r="K286" s="7" t="s">
        <v>1176</v>
      </c>
      <c r="N286" s="7" t="s">
        <v>39</v>
      </c>
      <c r="O286" s="7" t="s">
        <v>1177</v>
      </c>
      <c r="P286" s="7" t="s">
        <v>1178</v>
      </c>
      <c r="Q286" s="7" t="s">
        <v>1179</v>
      </c>
      <c r="R286" s="7" t="s">
        <v>1957</v>
      </c>
      <c r="T286" s="6" t="s">
        <v>1183</v>
      </c>
      <c r="U286" s="6" t="s">
        <v>50</v>
      </c>
      <c r="V286" s="7" t="s">
        <v>45</v>
      </c>
      <c r="W286" s="6" t="s">
        <v>1176</v>
      </c>
      <c r="Y286" s="7" t="s">
        <v>47</v>
      </c>
      <c r="Z286" s="7" t="s">
        <v>48</v>
      </c>
      <c r="AA286" s="8">
        <v>67</v>
      </c>
      <c r="AB286" s="8">
        <v>48</v>
      </c>
      <c r="AC286" s="8">
        <v>74</v>
      </c>
      <c r="AD286" s="8">
        <v>39.5</v>
      </c>
      <c r="AE286" s="9">
        <v>24</v>
      </c>
      <c r="AF286" s="6">
        <f t="shared" si="5"/>
        <v>252.5</v>
      </c>
    </row>
    <row r="287" spans="1:32" hidden="1">
      <c r="A287" s="5" t="s">
        <v>1184</v>
      </c>
      <c r="B287" s="6" t="s">
        <v>1185</v>
      </c>
      <c r="C287" s="7" t="s">
        <v>33</v>
      </c>
      <c r="D287" s="7" t="s">
        <v>34</v>
      </c>
      <c r="E287" s="7" t="s">
        <v>35</v>
      </c>
      <c r="F287" s="7">
        <v>3750</v>
      </c>
      <c r="G287" s="7">
        <v>7775</v>
      </c>
      <c r="H287" s="7" t="s">
        <v>1184</v>
      </c>
      <c r="I287" s="7" t="s">
        <v>1186</v>
      </c>
      <c r="J287" s="7" t="s">
        <v>1187</v>
      </c>
      <c r="K287" s="7" t="s">
        <v>1188</v>
      </c>
      <c r="N287" s="7" t="s">
        <v>39</v>
      </c>
      <c r="O287" s="7" t="s">
        <v>1187</v>
      </c>
      <c r="P287" s="7">
        <v>6205943974</v>
      </c>
      <c r="Q287" s="7" t="s">
        <v>172</v>
      </c>
      <c r="R287" s="7" t="s">
        <v>1958</v>
      </c>
      <c r="S287" s="6" t="s">
        <v>1189</v>
      </c>
      <c r="U287" s="6" t="s">
        <v>44</v>
      </c>
      <c r="V287" s="7" t="s">
        <v>62</v>
      </c>
      <c r="W287" s="6" t="s">
        <v>1188</v>
      </c>
      <c r="X287" s="7" t="s">
        <v>1190</v>
      </c>
      <c r="Y287" s="7" t="s">
        <v>47</v>
      </c>
      <c r="Z287" s="7" t="s">
        <v>48</v>
      </c>
      <c r="AA287" s="8">
        <v>50</v>
      </c>
      <c r="AB287" s="8">
        <v>46.5</v>
      </c>
      <c r="AC287" s="8">
        <v>47</v>
      </c>
      <c r="AD287" s="8">
        <v>47</v>
      </c>
      <c r="AE287" s="9">
        <v>39.5</v>
      </c>
      <c r="AF287" s="6">
        <f t="shared" si="5"/>
        <v>230</v>
      </c>
    </row>
    <row r="288" spans="1:32" hidden="1">
      <c r="A288" s="5" t="s">
        <v>1191</v>
      </c>
      <c r="B288" s="6" t="s">
        <v>1192</v>
      </c>
      <c r="C288" s="7" t="s">
        <v>33</v>
      </c>
      <c r="D288" s="7" t="s">
        <v>34</v>
      </c>
      <c r="E288" s="7" t="s">
        <v>35</v>
      </c>
      <c r="F288" s="7">
        <v>4941</v>
      </c>
      <c r="G288" s="7">
        <v>3718</v>
      </c>
      <c r="H288" s="7" t="s">
        <v>1191</v>
      </c>
      <c r="I288" s="7" t="s">
        <v>1193</v>
      </c>
      <c r="J288" s="7" t="s">
        <v>1194</v>
      </c>
      <c r="K288" s="7" t="s">
        <v>1195</v>
      </c>
      <c r="N288" s="7" t="s">
        <v>39</v>
      </c>
      <c r="O288" s="7" t="s">
        <v>1196</v>
      </c>
      <c r="P288" s="7">
        <v>6204301646</v>
      </c>
      <c r="Q288" s="7" t="s">
        <v>172</v>
      </c>
      <c r="R288" s="7" t="s">
        <v>1957</v>
      </c>
      <c r="T288" s="6" t="s">
        <v>1197</v>
      </c>
      <c r="U288" s="6" t="s">
        <v>75</v>
      </c>
      <c r="V288" s="7" t="s">
        <v>62</v>
      </c>
      <c r="W288" s="6" t="s">
        <v>1195</v>
      </c>
      <c r="Y288" s="7" t="s">
        <v>141</v>
      </c>
      <c r="Z288" s="7" t="s">
        <v>48</v>
      </c>
      <c r="AA288" s="8">
        <v>68.5</v>
      </c>
      <c r="AF288" s="6">
        <f t="shared" si="5"/>
        <v>68.5</v>
      </c>
    </row>
    <row r="289" spans="1:32" hidden="1">
      <c r="A289" s="5" t="s">
        <v>1198</v>
      </c>
      <c r="B289" s="6" t="s">
        <v>1199</v>
      </c>
      <c r="C289" s="7" t="s">
        <v>33</v>
      </c>
      <c r="D289" s="7" t="s">
        <v>34</v>
      </c>
      <c r="E289" s="7" t="s">
        <v>35</v>
      </c>
      <c r="F289" s="7">
        <v>5081</v>
      </c>
      <c r="G289" s="7">
        <v>3532</v>
      </c>
      <c r="H289" s="7" t="s">
        <v>1198</v>
      </c>
      <c r="I289" s="7" t="s">
        <v>1200</v>
      </c>
      <c r="J289" s="7" t="s">
        <v>1201</v>
      </c>
      <c r="K289" s="7" t="s">
        <v>1202</v>
      </c>
      <c r="N289" s="7" t="s">
        <v>39</v>
      </c>
      <c r="O289" s="7" t="s">
        <v>1203</v>
      </c>
      <c r="P289" s="7" t="s">
        <v>1204</v>
      </c>
      <c r="Q289" s="7" t="s">
        <v>1205</v>
      </c>
      <c r="R289" s="7" t="s">
        <v>1957</v>
      </c>
      <c r="T289" s="6" t="s">
        <v>1206</v>
      </c>
      <c r="U289" s="6" t="s">
        <v>50</v>
      </c>
      <c r="V289" s="7" t="s">
        <v>45</v>
      </c>
      <c r="W289" s="6" t="s">
        <v>1202</v>
      </c>
      <c r="Y289" s="7" t="s">
        <v>47</v>
      </c>
      <c r="Z289" s="7" t="s">
        <v>48</v>
      </c>
      <c r="AA289" s="8">
        <v>72</v>
      </c>
      <c r="AB289" s="8">
        <v>73</v>
      </c>
      <c r="AC289" s="8">
        <v>71.5</v>
      </c>
      <c r="AF289" s="6">
        <f t="shared" si="5"/>
        <v>216.5</v>
      </c>
    </row>
    <row r="290" spans="1:32" hidden="1">
      <c r="A290" s="5" t="s">
        <v>1198</v>
      </c>
      <c r="B290" s="6" t="s">
        <v>1199</v>
      </c>
      <c r="C290" s="7" t="s">
        <v>33</v>
      </c>
      <c r="D290" s="7" t="s">
        <v>34</v>
      </c>
      <c r="E290" s="7" t="s">
        <v>35</v>
      </c>
      <c r="F290" s="7">
        <v>5082</v>
      </c>
      <c r="G290" s="7">
        <v>3532</v>
      </c>
      <c r="H290" s="7" t="s">
        <v>1198</v>
      </c>
      <c r="I290" s="7" t="s">
        <v>1200</v>
      </c>
      <c r="J290" s="7" t="s">
        <v>1201</v>
      </c>
      <c r="K290" s="7" t="s">
        <v>1202</v>
      </c>
      <c r="N290" s="7" t="s">
        <v>39</v>
      </c>
      <c r="O290" s="7" t="s">
        <v>1203</v>
      </c>
      <c r="P290" s="7" t="s">
        <v>1204</v>
      </c>
      <c r="Q290" s="7" t="s">
        <v>1205</v>
      </c>
      <c r="R290" s="7" t="s">
        <v>1957</v>
      </c>
      <c r="T290" s="6" t="s">
        <v>1207</v>
      </c>
      <c r="U290" s="6" t="s">
        <v>50</v>
      </c>
      <c r="V290" s="7" t="s">
        <v>45</v>
      </c>
      <c r="W290" s="6" t="s">
        <v>1202</v>
      </c>
      <c r="Y290" s="7" t="s">
        <v>47</v>
      </c>
      <c r="Z290" s="7" t="s">
        <v>48</v>
      </c>
      <c r="AA290" s="8">
        <v>70</v>
      </c>
      <c r="AB290" s="8">
        <v>74</v>
      </c>
      <c r="AC290" s="8">
        <v>66.5</v>
      </c>
      <c r="AF290" s="6">
        <f t="shared" si="5"/>
        <v>210.5</v>
      </c>
    </row>
    <row r="291" spans="1:32" hidden="1">
      <c r="A291" s="5" t="s">
        <v>1208</v>
      </c>
      <c r="B291" s="6" t="s">
        <v>1209</v>
      </c>
      <c r="C291" s="7" t="s">
        <v>33</v>
      </c>
      <c r="D291" s="7" t="s">
        <v>34</v>
      </c>
      <c r="E291" s="7" t="s">
        <v>35</v>
      </c>
      <c r="F291" s="7">
        <v>4142</v>
      </c>
      <c r="G291" s="7" t="s">
        <v>1210</v>
      </c>
      <c r="H291" s="7" t="s">
        <v>1208</v>
      </c>
      <c r="I291" s="7" t="s">
        <v>1211</v>
      </c>
      <c r="J291" s="7" t="s">
        <v>1212</v>
      </c>
      <c r="K291" s="7" t="s">
        <v>1213</v>
      </c>
      <c r="N291" s="7" t="s">
        <v>39</v>
      </c>
      <c r="O291" s="7" t="s">
        <v>1214</v>
      </c>
      <c r="P291" s="7" t="s">
        <v>1215</v>
      </c>
      <c r="Q291" s="7" t="s">
        <v>1216</v>
      </c>
      <c r="R291" s="7" t="s">
        <v>1957</v>
      </c>
      <c r="T291" s="6" t="s">
        <v>1217</v>
      </c>
      <c r="U291" s="6" t="s">
        <v>75</v>
      </c>
      <c r="V291" s="7" t="s">
        <v>174</v>
      </c>
      <c r="W291" s="6" t="s">
        <v>1213</v>
      </c>
      <c r="Y291" s="7" t="s">
        <v>47</v>
      </c>
      <c r="Z291" s="7" t="s">
        <v>48</v>
      </c>
      <c r="AA291" s="8">
        <v>67.5</v>
      </c>
      <c r="AB291" s="8">
        <v>64</v>
      </c>
      <c r="AF291" s="6">
        <f t="shared" si="5"/>
        <v>131.5</v>
      </c>
    </row>
    <row r="292" spans="1:32" hidden="1">
      <c r="A292" s="5" t="s">
        <v>1208</v>
      </c>
      <c r="B292" s="6" t="s">
        <v>1209</v>
      </c>
      <c r="C292" s="7" t="s">
        <v>33</v>
      </c>
      <c r="D292" s="7" t="s">
        <v>34</v>
      </c>
      <c r="E292" s="7" t="s">
        <v>35</v>
      </c>
      <c r="F292" s="7">
        <v>4143</v>
      </c>
      <c r="G292" s="7" t="s">
        <v>1210</v>
      </c>
      <c r="H292" s="7" t="s">
        <v>1208</v>
      </c>
      <c r="I292" s="7" t="s">
        <v>1211</v>
      </c>
      <c r="J292" s="7" t="s">
        <v>1212</v>
      </c>
      <c r="K292" s="7" t="s">
        <v>1213</v>
      </c>
      <c r="N292" s="7" t="s">
        <v>39</v>
      </c>
      <c r="O292" s="7" t="s">
        <v>1214</v>
      </c>
      <c r="P292" s="7" t="s">
        <v>1215</v>
      </c>
      <c r="Q292" s="7" t="s">
        <v>1216</v>
      </c>
      <c r="R292" s="7" t="s">
        <v>1957</v>
      </c>
      <c r="T292" s="6" t="s">
        <v>1218</v>
      </c>
      <c r="U292" s="6" t="s">
        <v>44</v>
      </c>
      <c r="V292" s="7" t="s">
        <v>174</v>
      </c>
      <c r="W292" s="6" t="s">
        <v>1213</v>
      </c>
      <c r="Y292" s="7" t="s">
        <v>47</v>
      </c>
      <c r="Z292" s="7" t="s">
        <v>48</v>
      </c>
      <c r="AA292" s="8">
        <v>67</v>
      </c>
      <c r="AB292" s="8">
        <v>64.5</v>
      </c>
      <c r="AF292" s="6">
        <f t="shared" si="5"/>
        <v>131.5</v>
      </c>
    </row>
    <row r="293" spans="1:32" hidden="1">
      <c r="A293" s="5" t="s">
        <v>1208</v>
      </c>
      <c r="B293" s="6" t="s">
        <v>1209</v>
      </c>
      <c r="C293" s="7" t="s">
        <v>33</v>
      </c>
      <c r="D293" s="7" t="s">
        <v>34</v>
      </c>
      <c r="E293" s="7" t="s">
        <v>35</v>
      </c>
      <c r="F293" s="7">
        <v>4144</v>
      </c>
      <c r="G293" s="7" t="s">
        <v>1210</v>
      </c>
      <c r="H293" s="7" t="s">
        <v>1208</v>
      </c>
      <c r="I293" s="7" t="s">
        <v>1211</v>
      </c>
      <c r="J293" s="7" t="s">
        <v>1212</v>
      </c>
      <c r="K293" s="7" t="s">
        <v>1213</v>
      </c>
      <c r="N293" s="7" t="s">
        <v>39</v>
      </c>
      <c r="O293" s="7" t="s">
        <v>1214</v>
      </c>
      <c r="P293" s="7" t="s">
        <v>1215</v>
      </c>
      <c r="Q293" s="7" t="s">
        <v>1216</v>
      </c>
      <c r="R293" s="7" t="s">
        <v>1957</v>
      </c>
      <c r="T293" s="6" t="s">
        <v>1219</v>
      </c>
      <c r="U293" s="6" t="s">
        <v>44</v>
      </c>
      <c r="V293" s="7" t="s">
        <v>174</v>
      </c>
      <c r="W293" s="6" t="s">
        <v>1213</v>
      </c>
      <c r="Y293" s="7" t="s">
        <v>47</v>
      </c>
      <c r="Z293" s="7" t="s">
        <v>48</v>
      </c>
      <c r="AA293" s="8">
        <v>66</v>
      </c>
      <c r="AB293" s="8">
        <v>61.5</v>
      </c>
      <c r="AF293" s="6">
        <f t="shared" si="5"/>
        <v>127.5</v>
      </c>
    </row>
    <row r="294" spans="1:32" hidden="1">
      <c r="A294" s="5" t="s">
        <v>1208</v>
      </c>
      <c r="B294" s="6" t="s">
        <v>1209</v>
      </c>
      <c r="C294" s="7" t="s">
        <v>33</v>
      </c>
      <c r="D294" s="7" t="s">
        <v>34</v>
      </c>
      <c r="E294" s="7" t="s">
        <v>35</v>
      </c>
      <c r="F294" s="7">
        <v>4145</v>
      </c>
      <c r="G294" s="7" t="s">
        <v>1210</v>
      </c>
      <c r="H294" s="7" t="s">
        <v>1208</v>
      </c>
      <c r="I294" s="7" t="s">
        <v>1211</v>
      </c>
      <c r="J294" s="7" t="s">
        <v>1212</v>
      </c>
      <c r="K294" s="7" t="s">
        <v>1213</v>
      </c>
      <c r="N294" s="7" t="s">
        <v>39</v>
      </c>
      <c r="O294" s="7" t="s">
        <v>1214</v>
      </c>
      <c r="P294" s="7" t="s">
        <v>1215</v>
      </c>
      <c r="Q294" s="7" t="s">
        <v>1216</v>
      </c>
      <c r="R294" s="7" t="s">
        <v>1957</v>
      </c>
      <c r="T294" s="6" t="s">
        <v>1220</v>
      </c>
      <c r="U294" s="6" t="s">
        <v>44</v>
      </c>
      <c r="V294" s="7" t="s">
        <v>174</v>
      </c>
      <c r="W294" s="6" t="s">
        <v>1213</v>
      </c>
      <c r="Y294" s="7" t="s">
        <v>47</v>
      </c>
      <c r="Z294" s="7" t="s">
        <v>48</v>
      </c>
      <c r="AA294" s="8">
        <v>69.5</v>
      </c>
      <c r="AF294" s="6">
        <f t="shared" si="5"/>
        <v>69.5</v>
      </c>
    </row>
    <row r="295" spans="1:32" hidden="1">
      <c r="A295" s="5" t="s">
        <v>1221</v>
      </c>
      <c r="B295" s="6" t="s">
        <v>1222</v>
      </c>
      <c r="C295" s="7" t="s">
        <v>33</v>
      </c>
      <c r="D295" s="7" t="s">
        <v>34</v>
      </c>
      <c r="E295" s="7" t="s">
        <v>53</v>
      </c>
      <c r="F295" s="7">
        <v>3785</v>
      </c>
      <c r="G295" s="7">
        <v>7932</v>
      </c>
      <c r="H295" s="7" t="s">
        <v>1221</v>
      </c>
      <c r="I295" s="7" t="s">
        <v>1223</v>
      </c>
      <c r="J295" s="7" t="s">
        <v>1224</v>
      </c>
      <c r="K295" s="7" t="s">
        <v>1225</v>
      </c>
      <c r="N295" s="7" t="s">
        <v>39</v>
      </c>
      <c r="O295" s="7" t="s">
        <v>1226</v>
      </c>
      <c r="P295" s="7" t="s">
        <v>1227</v>
      </c>
      <c r="Q295" s="7" t="s">
        <v>172</v>
      </c>
      <c r="R295" s="7" t="s">
        <v>1958</v>
      </c>
      <c r="S295" s="6" t="s">
        <v>1228</v>
      </c>
      <c r="U295" s="6" t="s">
        <v>75</v>
      </c>
      <c r="V295" s="7" t="s">
        <v>62</v>
      </c>
      <c r="W295" s="6" t="s">
        <v>1225</v>
      </c>
      <c r="X295" s="7" t="s">
        <v>1229</v>
      </c>
      <c r="Y295" s="7" t="s">
        <v>47</v>
      </c>
      <c r="Z295" s="7" t="s">
        <v>48</v>
      </c>
      <c r="AA295" s="8">
        <v>47</v>
      </c>
      <c r="AB295" s="8">
        <v>50</v>
      </c>
      <c r="AC295" s="8">
        <v>40.5</v>
      </c>
      <c r="AD295" s="8">
        <v>48</v>
      </c>
      <c r="AE295" s="9">
        <v>49.5</v>
      </c>
      <c r="AF295" s="6">
        <f t="shared" si="5"/>
        <v>235</v>
      </c>
    </row>
    <row r="296" spans="1:32" hidden="1">
      <c r="A296" s="5" t="s">
        <v>1221</v>
      </c>
      <c r="B296" s="6" t="s">
        <v>1222</v>
      </c>
      <c r="C296" s="7" t="s">
        <v>33</v>
      </c>
      <c r="D296" s="7" t="s">
        <v>34</v>
      </c>
      <c r="E296" s="7" t="s">
        <v>53</v>
      </c>
      <c r="F296" s="7">
        <v>3786</v>
      </c>
      <c r="G296" s="7">
        <v>7932</v>
      </c>
      <c r="H296" s="7" t="s">
        <v>1221</v>
      </c>
      <c r="I296" s="7" t="s">
        <v>1223</v>
      </c>
      <c r="J296" s="7" t="s">
        <v>1224</v>
      </c>
      <c r="K296" s="7" t="s">
        <v>1225</v>
      </c>
      <c r="N296" s="7" t="s">
        <v>39</v>
      </c>
      <c r="O296" s="7" t="s">
        <v>1226</v>
      </c>
      <c r="P296" s="7" t="s">
        <v>1227</v>
      </c>
      <c r="Q296" s="7" t="s">
        <v>172</v>
      </c>
      <c r="R296" s="7" t="s">
        <v>1958</v>
      </c>
      <c r="S296" s="6" t="s">
        <v>1230</v>
      </c>
      <c r="U296" s="6" t="s">
        <v>44</v>
      </c>
      <c r="V296" s="7" t="s">
        <v>62</v>
      </c>
      <c r="W296" s="6" t="s">
        <v>1225</v>
      </c>
      <c r="X296" s="7" t="s">
        <v>1231</v>
      </c>
      <c r="Y296" s="7" t="s">
        <v>47</v>
      </c>
      <c r="Z296" s="7" t="s">
        <v>48</v>
      </c>
      <c r="AA296" s="8">
        <v>47</v>
      </c>
      <c r="AB296" s="8">
        <v>47.5</v>
      </c>
      <c r="AC296" s="8">
        <v>39.5</v>
      </c>
      <c r="AD296" s="8">
        <v>35.5</v>
      </c>
      <c r="AE296" s="9">
        <v>36</v>
      </c>
      <c r="AF296" s="6">
        <f t="shared" si="5"/>
        <v>205.5</v>
      </c>
    </row>
    <row r="297" spans="1:32" hidden="1">
      <c r="A297" s="5" t="s">
        <v>1232</v>
      </c>
      <c r="C297" s="7" t="s">
        <v>33</v>
      </c>
      <c r="D297" s="7" t="s">
        <v>34</v>
      </c>
      <c r="E297" s="7" t="s">
        <v>122</v>
      </c>
      <c r="F297" s="7">
        <v>4685</v>
      </c>
      <c r="I297" s="7" t="s">
        <v>39</v>
      </c>
      <c r="K297" s="7" t="s">
        <v>1233</v>
      </c>
      <c r="L297" s="7">
        <v>5672</v>
      </c>
      <c r="M297" s="7" t="s">
        <v>1232</v>
      </c>
      <c r="N297" s="7" t="s">
        <v>1234</v>
      </c>
      <c r="O297" s="7" t="s">
        <v>1235</v>
      </c>
      <c r="P297" s="7" t="s">
        <v>1236</v>
      </c>
      <c r="Q297" s="7" t="s">
        <v>1237</v>
      </c>
      <c r="R297" s="7" t="s">
        <v>1958</v>
      </c>
      <c r="S297" s="6" t="s">
        <v>1238</v>
      </c>
      <c r="U297" s="6" t="s">
        <v>44</v>
      </c>
      <c r="V297" s="7" t="s">
        <v>62</v>
      </c>
      <c r="Y297" s="7" t="s">
        <v>141</v>
      </c>
      <c r="Z297" s="7" t="s">
        <v>73</v>
      </c>
      <c r="AA297" s="8">
        <v>46</v>
      </c>
      <c r="AB297" s="8">
        <v>46</v>
      </c>
      <c r="AC297" s="8">
        <v>43</v>
      </c>
      <c r="AD297" s="8">
        <v>41.5</v>
      </c>
      <c r="AE297" s="9">
        <v>36</v>
      </c>
      <c r="AF297" s="6">
        <f t="shared" si="5"/>
        <v>212.5</v>
      </c>
    </row>
    <row r="298" spans="1:32" hidden="1">
      <c r="A298" s="5" t="s">
        <v>1239</v>
      </c>
      <c r="B298" s="6" t="s">
        <v>1240</v>
      </c>
      <c r="C298" s="7" t="s">
        <v>33</v>
      </c>
      <c r="D298" s="7" t="s">
        <v>34</v>
      </c>
      <c r="E298" s="7" t="s">
        <v>53</v>
      </c>
      <c r="F298" s="7">
        <v>4842</v>
      </c>
      <c r="G298" s="7">
        <v>4552</v>
      </c>
      <c r="H298" s="7" t="s">
        <v>1239</v>
      </c>
      <c r="I298" s="7" t="s">
        <v>1241</v>
      </c>
      <c r="J298" s="7" t="s">
        <v>1242</v>
      </c>
      <c r="K298" s="7" t="s">
        <v>1243</v>
      </c>
      <c r="N298" s="7" t="s">
        <v>39</v>
      </c>
      <c r="O298" s="7" t="s">
        <v>1244</v>
      </c>
      <c r="P298" s="7" t="s">
        <v>1245</v>
      </c>
      <c r="Q298" s="7" t="s">
        <v>1246</v>
      </c>
      <c r="R298" s="7" t="s">
        <v>1958</v>
      </c>
      <c r="S298" s="6" t="s">
        <v>1247</v>
      </c>
      <c r="U298" s="6" t="s">
        <v>75</v>
      </c>
      <c r="V298" s="7" t="s">
        <v>62</v>
      </c>
      <c r="W298" s="6" t="s">
        <v>1243</v>
      </c>
      <c r="Y298" s="7" t="s">
        <v>141</v>
      </c>
      <c r="Z298" s="7" t="s">
        <v>48</v>
      </c>
      <c r="AA298" s="8">
        <v>46.5</v>
      </c>
      <c r="AB298" s="8">
        <v>49</v>
      </c>
      <c r="AC298" s="8">
        <v>47.5</v>
      </c>
      <c r="AD298" s="8">
        <v>49</v>
      </c>
      <c r="AE298" s="9">
        <v>50</v>
      </c>
      <c r="AF298" s="6">
        <f t="shared" si="5"/>
        <v>242</v>
      </c>
    </row>
    <row r="299" spans="1:32" hidden="1">
      <c r="A299" s="5" t="s">
        <v>1239</v>
      </c>
      <c r="B299" s="6" t="s">
        <v>1240</v>
      </c>
      <c r="C299" s="7" t="s">
        <v>33</v>
      </c>
      <c r="D299" s="7" t="s">
        <v>34</v>
      </c>
      <c r="E299" s="7" t="s">
        <v>53</v>
      </c>
      <c r="F299" s="7">
        <v>4843</v>
      </c>
      <c r="G299" s="7">
        <v>4552</v>
      </c>
      <c r="H299" s="7" t="s">
        <v>1239</v>
      </c>
      <c r="I299" s="7" t="s">
        <v>1241</v>
      </c>
      <c r="J299" s="7" t="s">
        <v>1242</v>
      </c>
      <c r="K299" s="7" t="s">
        <v>1243</v>
      </c>
      <c r="N299" s="7" t="s">
        <v>39</v>
      </c>
      <c r="O299" s="7" t="s">
        <v>1244</v>
      </c>
      <c r="P299" s="7" t="s">
        <v>1245</v>
      </c>
      <c r="Q299" s="7" t="s">
        <v>1246</v>
      </c>
      <c r="R299" s="7" t="s">
        <v>1957</v>
      </c>
      <c r="T299" s="6" t="s">
        <v>1248</v>
      </c>
      <c r="U299" s="6" t="s">
        <v>75</v>
      </c>
      <c r="V299" s="7" t="s">
        <v>62</v>
      </c>
      <c r="W299" s="6" t="s">
        <v>1243</v>
      </c>
      <c r="Y299" s="7" t="s">
        <v>141</v>
      </c>
      <c r="Z299" s="7" t="s">
        <v>48</v>
      </c>
      <c r="AA299" s="8">
        <v>79</v>
      </c>
      <c r="AB299" s="8">
        <v>66.5</v>
      </c>
      <c r="AC299" s="8">
        <v>49</v>
      </c>
      <c r="AD299" s="8">
        <v>67.5</v>
      </c>
      <c r="AF299" s="6">
        <f t="shared" si="5"/>
        <v>262</v>
      </c>
    </row>
    <row r="300" spans="1:32" hidden="1">
      <c r="A300" s="5" t="s">
        <v>1249</v>
      </c>
      <c r="B300" s="6" t="s">
        <v>1250</v>
      </c>
      <c r="C300" s="7" t="s">
        <v>33</v>
      </c>
      <c r="D300" s="7" t="s">
        <v>34</v>
      </c>
      <c r="E300" s="7" t="s">
        <v>35</v>
      </c>
      <c r="F300" s="7">
        <v>4861</v>
      </c>
      <c r="G300" s="7">
        <v>4400</v>
      </c>
      <c r="H300" s="7" t="s">
        <v>1249</v>
      </c>
      <c r="I300" s="7" t="s">
        <v>1251</v>
      </c>
      <c r="J300" s="7" t="s">
        <v>1252</v>
      </c>
      <c r="K300" s="7" t="s">
        <v>1253</v>
      </c>
      <c r="N300" s="7" t="s">
        <v>39</v>
      </c>
      <c r="O300" s="7" t="s">
        <v>1254</v>
      </c>
      <c r="P300" s="7" t="s">
        <v>1255</v>
      </c>
      <c r="Q300" s="7" t="s">
        <v>1256</v>
      </c>
      <c r="R300" s="7" t="s">
        <v>1958</v>
      </c>
      <c r="S300" s="6" t="s">
        <v>1257</v>
      </c>
      <c r="U300" s="6" t="s">
        <v>89</v>
      </c>
      <c r="V300" s="7" t="s">
        <v>45</v>
      </c>
      <c r="W300" s="6" t="s">
        <v>1258</v>
      </c>
      <c r="Y300" s="7" t="s">
        <v>47</v>
      </c>
      <c r="Z300" s="7" t="s">
        <v>48</v>
      </c>
      <c r="AA300" s="8">
        <v>49</v>
      </c>
      <c r="AB300" s="8">
        <v>46.5</v>
      </c>
      <c r="AF300" s="6">
        <f t="shared" si="5"/>
        <v>95.5</v>
      </c>
    </row>
    <row r="301" spans="1:32" hidden="1">
      <c r="A301" s="5" t="s">
        <v>1249</v>
      </c>
      <c r="B301" s="6" t="s">
        <v>1250</v>
      </c>
      <c r="C301" s="7" t="s">
        <v>33</v>
      </c>
      <c r="D301" s="7" t="s">
        <v>34</v>
      </c>
      <c r="E301" s="7" t="s">
        <v>35</v>
      </c>
      <c r="F301" s="7">
        <v>4862</v>
      </c>
      <c r="G301" s="7">
        <v>4400</v>
      </c>
      <c r="H301" s="7" t="s">
        <v>1249</v>
      </c>
      <c r="I301" s="7" t="s">
        <v>1251</v>
      </c>
      <c r="J301" s="7" t="s">
        <v>1252</v>
      </c>
      <c r="K301" s="7" t="s">
        <v>1253</v>
      </c>
      <c r="N301" s="7" t="s">
        <v>39</v>
      </c>
      <c r="O301" s="7" t="s">
        <v>1254</v>
      </c>
      <c r="P301" s="7" t="s">
        <v>1255</v>
      </c>
      <c r="Q301" s="7" t="s">
        <v>1256</v>
      </c>
      <c r="R301" s="7" t="s">
        <v>1957</v>
      </c>
      <c r="T301" s="6" t="s">
        <v>1259</v>
      </c>
      <c r="U301" s="6" t="s">
        <v>89</v>
      </c>
      <c r="V301" s="7" t="s">
        <v>45</v>
      </c>
      <c r="W301" s="6" t="s">
        <v>1258</v>
      </c>
      <c r="Y301" s="7" t="s">
        <v>47</v>
      </c>
      <c r="Z301" s="7" t="s">
        <v>48</v>
      </c>
      <c r="AB301" s="8">
        <v>63.5</v>
      </c>
      <c r="AC301" s="8">
        <v>67</v>
      </c>
      <c r="AF301" s="6">
        <f t="shared" si="5"/>
        <v>130.5</v>
      </c>
    </row>
    <row r="302" spans="1:32" hidden="1">
      <c r="A302" s="5" t="s">
        <v>1249</v>
      </c>
      <c r="B302" s="6" t="s">
        <v>1250</v>
      </c>
      <c r="C302" s="7" t="s">
        <v>33</v>
      </c>
      <c r="D302" s="7" t="s">
        <v>34</v>
      </c>
      <c r="E302" s="7" t="s">
        <v>35</v>
      </c>
      <c r="F302" s="7">
        <v>4990</v>
      </c>
      <c r="G302" s="7">
        <v>4400</v>
      </c>
      <c r="H302" s="7" t="s">
        <v>1249</v>
      </c>
      <c r="I302" s="7" t="s">
        <v>1251</v>
      </c>
      <c r="J302" s="7" t="s">
        <v>1252</v>
      </c>
      <c r="K302" s="7" t="s">
        <v>1253</v>
      </c>
      <c r="N302" s="7" t="s">
        <v>39</v>
      </c>
      <c r="O302" s="7" t="s">
        <v>1254</v>
      </c>
      <c r="P302" s="7" t="s">
        <v>1255</v>
      </c>
      <c r="Q302" s="7" t="s">
        <v>1256</v>
      </c>
      <c r="R302" s="7" t="s">
        <v>1958</v>
      </c>
      <c r="S302" s="6" t="s">
        <v>1260</v>
      </c>
      <c r="U302" s="6" t="s">
        <v>89</v>
      </c>
      <c r="V302" s="7" t="s">
        <v>45</v>
      </c>
      <c r="W302" s="6" t="s">
        <v>1261</v>
      </c>
      <c r="Y302" s="7" t="s">
        <v>47</v>
      </c>
      <c r="Z302" s="7" t="s">
        <v>48</v>
      </c>
      <c r="AA302" s="8">
        <v>42</v>
      </c>
      <c r="AB302" s="8">
        <v>45</v>
      </c>
      <c r="AC302" s="8">
        <v>50</v>
      </c>
      <c r="AD302" s="8">
        <v>48</v>
      </c>
      <c r="AE302" s="9">
        <v>41</v>
      </c>
      <c r="AF302" s="6">
        <f t="shared" si="5"/>
        <v>226</v>
      </c>
    </row>
    <row r="303" spans="1:32" hidden="1">
      <c r="A303" s="5" t="s">
        <v>1249</v>
      </c>
      <c r="B303" s="6" t="s">
        <v>1262</v>
      </c>
      <c r="C303" s="7" t="s">
        <v>33</v>
      </c>
      <c r="D303" s="7" t="s">
        <v>34</v>
      </c>
      <c r="E303" s="7" t="s">
        <v>53</v>
      </c>
      <c r="F303" s="7">
        <v>3826</v>
      </c>
      <c r="G303" s="7">
        <v>4400</v>
      </c>
      <c r="H303" s="7" t="s">
        <v>1249</v>
      </c>
      <c r="I303" s="7" t="s">
        <v>1263</v>
      </c>
      <c r="J303" s="7" t="s">
        <v>1264</v>
      </c>
      <c r="K303" s="7" t="s">
        <v>1265</v>
      </c>
      <c r="N303" s="7" t="s">
        <v>39</v>
      </c>
      <c r="O303" s="7" t="s">
        <v>1266</v>
      </c>
      <c r="P303" s="7" t="s">
        <v>1267</v>
      </c>
      <c r="Q303" s="7" t="s">
        <v>1268</v>
      </c>
      <c r="R303" s="7" t="s">
        <v>1958</v>
      </c>
      <c r="S303" s="6" t="s">
        <v>1269</v>
      </c>
      <c r="U303" s="6" t="s">
        <v>89</v>
      </c>
      <c r="V303" s="7" t="s">
        <v>45</v>
      </c>
      <c r="W303" s="6" t="s">
        <v>1265</v>
      </c>
      <c r="X303" s="7" t="s">
        <v>1270</v>
      </c>
      <c r="Y303" s="7" t="s">
        <v>47</v>
      </c>
      <c r="Z303" s="7" t="s">
        <v>48</v>
      </c>
      <c r="AA303" s="8">
        <v>48</v>
      </c>
      <c r="AB303" s="8">
        <v>49</v>
      </c>
      <c r="AC303" s="8">
        <v>50</v>
      </c>
      <c r="AD303" s="13">
        <v>50</v>
      </c>
      <c r="AE303" s="11">
        <v>47</v>
      </c>
      <c r="AF303" s="6">
        <f t="shared" si="5"/>
        <v>244</v>
      </c>
    </row>
    <row r="304" spans="1:32" hidden="1">
      <c r="A304" s="5" t="s">
        <v>1249</v>
      </c>
      <c r="B304" s="6" t="s">
        <v>1262</v>
      </c>
      <c r="C304" s="7" t="s">
        <v>33</v>
      </c>
      <c r="D304" s="7" t="s">
        <v>34</v>
      </c>
      <c r="E304" s="7" t="s">
        <v>53</v>
      </c>
      <c r="F304" s="7">
        <v>3827</v>
      </c>
      <c r="G304" s="7">
        <v>4400</v>
      </c>
      <c r="H304" s="7" t="s">
        <v>1249</v>
      </c>
      <c r="I304" s="7" t="s">
        <v>1263</v>
      </c>
      <c r="J304" s="7" t="s">
        <v>1264</v>
      </c>
      <c r="K304" s="7" t="s">
        <v>1265</v>
      </c>
      <c r="N304" s="7" t="s">
        <v>39</v>
      </c>
      <c r="O304" s="7" t="s">
        <v>1266</v>
      </c>
      <c r="P304" s="7" t="s">
        <v>1267</v>
      </c>
      <c r="Q304" s="7" t="s">
        <v>1268</v>
      </c>
      <c r="R304" s="7" t="s">
        <v>1957</v>
      </c>
      <c r="T304" s="6" t="s">
        <v>1271</v>
      </c>
      <c r="U304" s="6" t="s">
        <v>89</v>
      </c>
      <c r="V304" s="7" t="s">
        <v>45</v>
      </c>
      <c r="W304" s="6" t="s">
        <v>1265</v>
      </c>
      <c r="X304" s="7" t="s">
        <v>1270</v>
      </c>
      <c r="Y304" s="7" t="s">
        <v>47</v>
      </c>
      <c r="Z304" s="7" t="s">
        <v>48</v>
      </c>
      <c r="AA304" s="8">
        <v>76</v>
      </c>
      <c r="AB304" s="8">
        <v>76.5</v>
      </c>
      <c r="AC304" s="8">
        <v>50</v>
      </c>
      <c r="AD304" s="8">
        <v>79</v>
      </c>
      <c r="AE304" s="9">
        <v>77.5</v>
      </c>
      <c r="AF304" s="6">
        <f t="shared" si="5"/>
        <v>359</v>
      </c>
    </row>
    <row r="305" spans="1:32" hidden="1">
      <c r="A305" s="5" t="s">
        <v>1249</v>
      </c>
      <c r="B305" s="6" t="s">
        <v>1262</v>
      </c>
      <c r="C305" s="7" t="s">
        <v>33</v>
      </c>
      <c r="D305" s="7" t="s">
        <v>34</v>
      </c>
      <c r="E305" s="7" t="s">
        <v>53</v>
      </c>
      <c r="F305" s="7">
        <v>3828</v>
      </c>
      <c r="G305" s="7">
        <v>4400</v>
      </c>
      <c r="H305" s="7" t="s">
        <v>1249</v>
      </c>
      <c r="I305" s="7" t="s">
        <v>1263</v>
      </c>
      <c r="J305" s="7" t="s">
        <v>1264</v>
      </c>
      <c r="K305" s="7" t="s">
        <v>1265</v>
      </c>
      <c r="N305" s="7" t="s">
        <v>39</v>
      </c>
      <c r="O305" s="7" t="s">
        <v>1266</v>
      </c>
      <c r="P305" s="7" t="s">
        <v>1267</v>
      </c>
      <c r="Q305" s="7" t="s">
        <v>1268</v>
      </c>
      <c r="R305" s="7" t="s">
        <v>1957</v>
      </c>
      <c r="T305" s="6" t="s">
        <v>1272</v>
      </c>
      <c r="U305" s="6" t="s">
        <v>89</v>
      </c>
      <c r="V305" s="7" t="s">
        <v>45</v>
      </c>
      <c r="W305" s="6" t="s">
        <v>1265</v>
      </c>
      <c r="X305" s="7" t="s">
        <v>1270</v>
      </c>
      <c r="Y305" s="7" t="s">
        <v>47</v>
      </c>
      <c r="Z305" s="7" t="s">
        <v>48</v>
      </c>
      <c r="AA305" s="8">
        <v>79</v>
      </c>
      <c r="AB305" s="8">
        <v>78</v>
      </c>
      <c r="AC305" s="8">
        <v>47</v>
      </c>
      <c r="AD305" s="8">
        <v>79</v>
      </c>
      <c r="AE305" s="9">
        <v>78</v>
      </c>
      <c r="AF305" s="6">
        <f t="shared" si="5"/>
        <v>361</v>
      </c>
    </row>
    <row r="306" spans="1:32" hidden="1">
      <c r="A306" s="5" t="s">
        <v>1249</v>
      </c>
      <c r="B306" s="6" t="s">
        <v>1273</v>
      </c>
      <c r="C306" s="7" t="s">
        <v>33</v>
      </c>
      <c r="D306" s="7" t="s">
        <v>34</v>
      </c>
      <c r="E306" s="7" t="s">
        <v>122</v>
      </c>
      <c r="F306" s="7">
        <v>5969</v>
      </c>
      <c r="G306" s="7">
        <v>4400</v>
      </c>
      <c r="H306" s="7" t="s">
        <v>1249</v>
      </c>
      <c r="I306" s="7" t="s">
        <v>1274</v>
      </c>
      <c r="J306" s="7" t="s">
        <v>1252</v>
      </c>
      <c r="K306" s="7" t="s">
        <v>1275</v>
      </c>
      <c r="L306" s="7">
        <v>4351</v>
      </c>
      <c r="M306" s="7" t="s">
        <v>1276</v>
      </c>
      <c r="N306" s="7" t="s">
        <v>1277</v>
      </c>
      <c r="O306" s="7" t="s">
        <v>1278</v>
      </c>
      <c r="P306" s="7" t="s">
        <v>1279</v>
      </c>
      <c r="Q306" s="7" t="s">
        <v>1280</v>
      </c>
      <c r="R306" s="7" t="s">
        <v>1958</v>
      </c>
      <c r="S306" s="6" t="s">
        <v>1275</v>
      </c>
      <c r="U306" s="6" t="s">
        <v>89</v>
      </c>
      <c r="V306" s="7" t="s">
        <v>45</v>
      </c>
      <c r="W306" s="6" t="s">
        <v>1261</v>
      </c>
      <c r="Y306" s="7" t="s">
        <v>141</v>
      </c>
      <c r="Z306" s="7" t="s">
        <v>73</v>
      </c>
      <c r="AA306" s="8">
        <v>39.5</v>
      </c>
      <c r="AB306" s="8">
        <v>31.5</v>
      </c>
      <c r="AC306" s="8">
        <v>32</v>
      </c>
      <c r="AD306" s="8">
        <v>38.5</v>
      </c>
      <c r="AE306" s="10">
        <v>19.5</v>
      </c>
      <c r="AF306" s="6">
        <f t="shared" si="5"/>
        <v>161</v>
      </c>
    </row>
    <row r="307" spans="1:32" hidden="1">
      <c r="A307" s="5" t="s">
        <v>1281</v>
      </c>
      <c r="B307" s="6" t="s">
        <v>1282</v>
      </c>
      <c r="C307" s="7" t="s">
        <v>33</v>
      </c>
      <c r="D307" s="7" t="s">
        <v>34</v>
      </c>
      <c r="E307" s="7" t="s">
        <v>35</v>
      </c>
      <c r="F307" s="7">
        <v>3836</v>
      </c>
      <c r="G307" s="7">
        <v>2364</v>
      </c>
      <c r="H307" s="7" t="s">
        <v>1281</v>
      </c>
      <c r="I307" s="7" t="s">
        <v>1283</v>
      </c>
      <c r="J307" s="7" t="s">
        <v>1284</v>
      </c>
      <c r="K307" s="7" t="s">
        <v>1285</v>
      </c>
      <c r="N307" s="7" t="s">
        <v>39</v>
      </c>
      <c r="O307" s="7" t="s">
        <v>1286</v>
      </c>
      <c r="P307" s="7" t="s">
        <v>1287</v>
      </c>
      <c r="Q307" s="7" t="s">
        <v>172</v>
      </c>
      <c r="R307" s="7" t="s">
        <v>1958</v>
      </c>
      <c r="S307" s="6" t="s">
        <v>1288</v>
      </c>
      <c r="U307" s="6" t="s">
        <v>44</v>
      </c>
      <c r="V307" s="7" t="s">
        <v>62</v>
      </c>
      <c r="W307" s="6" t="s">
        <v>1285</v>
      </c>
      <c r="Y307" s="7" t="s">
        <v>47</v>
      </c>
      <c r="Z307" s="7" t="s">
        <v>48</v>
      </c>
      <c r="AA307" s="8">
        <v>47</v>
      </c>
      <c r="AB307" s="8">
        <v>45</v>
      </c>
      <c r="AC307" s="8">
        <v>29.5</v>
      </c>
      <c r="AD307" s="8">
        <v>49.5</v>
      </c>
      <c r="AE307" s="9">
        <v>43</v>
      </c>
      <c r="AF307" s="6">
        <f t="shared" si="5"/>
        <v>214</v>
      </c>
    </row>
    <row r="308" spans="1:32" hidden="1">
      <c r="A308" s="5" t="s">
        <v>1281</v>
      </c>
      <c r="B308" s="6" t="s">
        <v>1282</v>
      </c>
      <c r="C308" s="7" t="s">
        <v>33</v>
      </c>
      <c r="D308" s="7" t="s">
        <v>34</v>
      </c>
      <c r="E308" s="7" t="s">
        <v>122</v>
      </c>
      <c r="F308" s="7">
        <v>3837</v>
      </c>
      <c r="G308" s="7">
        <v>2364</v>
      </c>
      <c r="H308" s="7" t="s">
        <v>1281</v>
      </c>
      <c r="I308" s="7" t="s">
        <v>1283</v>
      </c>
      <c r="J308" s="7" t="s">
        <v>1284</v>
      </c>
      <c r="K308" s="7" t="s">
        <v>1289</v>
      </c>
      <c r="N308" s="7" t="s">
        <v>39</v>
      </c>
      <c r="O308" s="7" t="s">
        <v>1290</v>
      </c>
      <c r="P308" s="7" t="s">
        <v>1291</v>
      </c>
      <c r="Q308" s="7" t="s">
        <v>172</v>
      </c>
      <c r="R308" s="7" t="s">
        <v>1957</v>
      </c>
      <c r="T308" s="6" t="s">
        <v>1292</v>
      </c>
      <c r="U308" s="6" t="s">
        <v>50</v>
      </c>
      <c r="V308" s="7" t="s">
        <v>62</v>
      </c>
      <c r="W308" s="6" t="s">
        <v>1289</v>
      </c>
      <c r="Y308" s="7" t="s">
        <v>47</v>
      </c>
      <c r="Z308" s="7" t="s">
        <v>48</v>
      </c>
      <c r="AA308" s="8">
        <v>73</v>
      </c>
      <c r="AB308" s="8">
        <v>69</v>
      </c>
      <c r="AC308" s="8">
        <v>72.5</v>
      </c>
      <c r="AD308" s="8">
        <v>71</v>
      </c>
      <c r="AE308" s="9">
        <v>72</v>
      </c>
      <c r="AF308" s="6">
        <f t="shared" si="5"/>
        <v>357.5</v>
      </c>
    </row>
    <row r="309" spans="1:32" hidden="1">
      <c r="A309" s="5" t="s">
        <v>1293</v>
      </c>
      <c r="B309" s="6" t="s">
        <v>1294</v>
      </c>
      <c r="C309" s="7" t="s">
        <v>33</v>
      </c>
      <c r="D309" s="7" t="s">
        <v>34</v>
      </c>
      <c r="E309" s="7" t="s">
        <v>35</v>
      </c>
      <c r="F309" s="7">
        <v>3740</v>
      </c>
      <c r="G309" s="7">
        <v>5900</v>
      </c>
      <c r="H309" s="7" t="s">
        <v>1293</v>
      </c>
      <c r="I309" s="7" t="s">
        <v>1295</v>
      </c>
      <c r="J309" s="7" t="s">
        <v>1296</v>
      </c>
      <c r="K309" s="7" t="s">
        <v>1297</v>
      </c>
      <c r="L309" s="7">
        <v>5900</v>
      </c>
      <c r="M309" s="7" t="s">
        <v>1293</v>
      </c>
      <c r="N309" s="7" t="s">
        <v>1298</v>
      </c>
      <c r="O309" s="7" t="s">
        <v>1299</v>
      </c>
      <c r="P309" s="7">
        <v>6705254872</v>
      </c>
      <c r="Q309" s="7" t="s">
        <v>1300</v>
      </c>
      <c r="R309" s="7" t="s">
        <v>1958</v>
      </c>
      <c r="S309" s="6" t="s">
        <v>1301</v>
      </c>
      <c r="U309" s="6" t="s">
        <v>44</v>
      </c>
      <c r="V309" s="7" t="s">
        <v>45</v>
      </c>
      <c r="X309" s="7" t="s">
        <v>1302</v>
      </c>
      <c r="Y309" s="7" t="s">
        <v>47</v>
      </c>
      <c r="Z309" s="7" t="s">
        <v>73</v>
      </c>
      <c r="AA309" s="8">
        <v>49.5</v>
      </c>
      <c r="AB309" s="8">
        <v>49</v>
      </c>
      <c r="AC309" s="8">
        <v>47.5</v>
      </c>
      <c r="AD309" s="8">
        <v>48</v>
      </c>
      <c r="AE309" s="9">
        <v>47</v>
      </c>
      <c r="AF309" s="6">
        <f t="shared" si="5"/>
        <v>241</v>
      </c>
    </row>
    <row r="310" spans="1:32" hidden="1">
      <c r="A310" s="5" t="s">
        <v>1303</v>
      </c>
      <c r="B310" s="6" t="s">
        <v>1304</v>
      </c>
      <c r="C310" s="7" t="s">
        <v>33</v>
      </c>
      <c r="D310" s="7" t="s">
        <v>34</v>
      </c>
      <c r="E310" s="7" t="s">
        <v>81</v>
      </c>
      <c r="F310" s="7">
        <v>4309</v>
      </c>
      <c r="G310" s="7">
        <v>7030</v>
      </c>
      <c r="H310" s="7" t="s">
        <v>1303</v>
      </c>
      <c r="I310" s="7" t="s">
        <v>1305</v>
      </c>
      <c r="J310" s="7" t="s">
        <v>1306</v>
      </c>
      <c r="K310" s="7" t="s">
        <v>1307</v>
      </c>
      <c r="N310" s="7" t="s">
        <v>39</v>
      </c>
      <c r="O310" s="7" t="s">
        <v>1308</v>
      </c>
      <c r="P310" s="7">
        <v>202193750</v>
      </c>
      <c r="Q310" s="7" t="s">
        <v>1309</v>
      </c>
      <c r="R310" s="7" t="s">
        <v>1958</v>
      </c>
      <c r="S310" s="6" t="s">
        <v>1310</v>
      </c>
      <c r="U310" s="6" t="s">
        <v>44</v>
      </c>
      <c r="V310" s="7" t="s">
        <v>45</v>
      </c>
      <c r="W310" s="6" t="s">
        <v>1307</v>
      </c>
      <c r="Y310" s="7" t="s">
        <v>47</v>
      </c>
      <c r="Z310" s="7" t="s">
        <v>48</v>
      </c>
      <c r="AA310" s="8">
        <v>48</v>
      </c>
      <c r="AB310" s="8">
        <v>47</v>
      </c>
      <c r="AC310" s="8">
        <v>44.5</v>
      </c>
      <c r="AD310" s="8">
        <v>42.5</v>
      </c>
      <c r="AE310" s="9">
        <v>37.5</v>
      </c>
      <c r="AF310" s="6">
        <f t="shared" si="5"/>
        <v>219.5</v>
      </c>
    </row>
    <row r="311" spans="1:32" hidden="1">
      <c r="A311" s="5" t="s">
        <v>1303</v>
      </c>
      <c r="B311" s="6" t="s">
        <v>1311</v>
      </c>
      <c r="C311" s="7" t="s">
        <v>33</v>
      </c>
      <c r="D311" s="7" t="s">
        <v>34</v>
      </c>
      <c r="E311" s="7" t="s">
        <v>122</v>
      </c>
      <c r="F311" s="7">
        <v>4673</v>
      </c>
      <c r="G311" s="7">
        <v>7030</v>
      </c>
      <c r="H311" s="7" t="s">
        <v>1303</v>
      </c>
      <c r="I311" s="7" t="s">
        <v>1312</v>
      </c>
      <c r="J311" s="7" t="s">
        <v>1313</v>
      </c>
      <c r="K311" s="7" t="s">
        <v>1314</v>
      </c>
      <c r="N311" s="7" t="s">
        <v>39</v>
      </c>
      <c r="O311" s="7" t="s">
        <v>1315</v>
      </c>
      <c r="P311" s="7" t="s">
        <v>1316</v>
      </c>
      <c r="Q311" s="7" t="s">
        <v>1317</v>
      </c>
      <c r="R311" s="7" t="s">
        <v>1958</v>
      </c>
      <c r="S311" s="6" t="s">
        <v>1318</v>
      </c>
      <c r="U311" s="6" t="s">
        <v>44</v>
      </c>
      <c r="V311" s="7" t="s">
        <v>45</v>
      </c>
      <c r="W311" s="6" t="s">
        <v>1314</v>
      </c>
      <c r="Y311" s="7" t="s">
        <v>47</v>
      </c>
      <c r="Z311" s="7" t="s">
        <v>48</v>
      </c>
      <c r="AA311" s="8">
        <v>50</v>
      </c>
      <c r="AB311" s="8">
        <v>48.5</v>
      </c>
      <c r="AC311" s="8">
        <v>39</v>
      </c>
      <c r="AD311" s="8">
        <v>49.5</v>
      </c>
      <c r="AE311" s="9">
        <v>45.5</v>
      </c>
      <c r="AF311" s="6">
        <f t="shared" si="5"/>
        <v>232.5</v>
      </c>
    </row>
    <row r="312" spans="1:32" hidden="1">
      <c r="A312" s="5" t="s">
        <v>1319</v>
      </c>
      <c r="B312" s="6" t="s">
        <v>1320</v>
      </c>
      <c r="C312" s="7" t="s">
        <v>33</v>
      </c>
      <c r="D312" s="7" t="s">
        <v>34</v>
      </c>
      <c r="E312" s="7" t="s">
        <v>81</v>
      </c>
      <c r="F312" s="7">
        <v>5687</v>
      </c>
      <c r="G312" s="7">
        <v>8500</v>
      </c>
      <c r="H312" s="7" t="s">
        <v>1319</v>
      </c>
      <c r="I312" s="7" t="s">
        <v>1321</v>
      </c>
      <c r="J312" s="7" t="s">
        <v>1322</v>
      </c>
      <c r="K312" s="7" t="s">
        <v>1323</v>
      </c>
      <c r="N312" s="7" t="s">
        <v>39</v>
      </c>
      <c r="O312" s="7" t="s">
        <v>1324</v>
      </c>
      <c r="P312" s="7" t="s">
        <v>1325</v>
      </c>
      <c r="Q312" s="7" t="s">
        <v>1326</v>
      </c>
      <c r="R312" s="7" t="s">
        <v>1957</v>
      </c>
      <c r="T312" s="6" t="s">
        <v>1327</v>
      </c>
      <c r="U312" s="6" t="s">
        <v>44</v>
      </c>
      <c r="V312" s="7" t="s">
        <v>45</v>
      </c>
      <c r="W312" s="6" t="s">
        <v>1323</v>
      </c>
      <c r="Y312" s="7" t="s">
        <v>141</v>
      </c>
      <c r="Z312" s="7" t="s">
        <v>48</v>
      </c>
      <c r="AA312" s="8">
        <v>79</v>
      </c>
      <c r="AB312" s="8">
        <v>78</v>
      </c>
      <c r="AC312" s="8">
        <v>76.5</v>
      </c>
      <c r="AD312" s="8">
        <v>73.5</v>
      </c>
      <c r="AE312" s="9">
        <v>74.5</v>
      </c>
      <c r="AF312" s="6">
        <f t="shared" si="5"/>
        <v>381.5</v>
      </c>
    </row>
    <row r="313" spans="1:32" hidden="1">
      <c r="A313" s="5" t="s">
        <v>1319</v>
      </c>
      <c r="B313" s="6" t="s">
        <v>1320</v>
      </c>
      <c r="C313" s="7" t="s">
        <v>33</v>
      </c>
      <c r="D313" s="7" t="s">
        <v>34</v>
      </c>
      <c r="E313" s="7" t="s">
        <v>81</v>
      </c>
      <c r="F313" s="7">
        <v>5688</v>
      </c>
      <c r="G313" s="7">
        <v>8500</v>
      </c>
      <c r="H313" s="7" t="s">
        <v>1319</v>
      </c>
      <c r="I313" s="7" t="s">
        <v>1321</v>
      </c>
      <c r="J313" s="7" t="s">
        <v>1322</v>
      </c>
      <c r="K313" s="7" t="s">
        <v>1323</v>
      </c>
      <c r="N313" s="7" t="s">
        <v>39</v>
      </c>
      <c r="O313" s="7" t="s">
        <v>1324</v>
      </c>
      <c r="P313" s="7" t="s">
        <v>1325</v>
      </c>
      <c r="Q313" s="7" t="s">
        <v>1326</v>
      </c>
      <c r="R313" s="7" t="s">
        <v>1957</v>
      </c>
      <c r="T313" s="6" t="s">
        <v>1328</v>
      </c>
      <c r="U313" s="6" t="s">
        <v>44</v>
      </c>
      <c r="V313" s="7" t="s">
        <v>45</v>
      </c>
      <c r="W313" s="6" t="s">
        <v>1323</v>
      </c>
      <c r="Y313" s="7" t="s">
        <v>141</v>
      </c>
      <c r="Z313" s="7" t="s">
        <v>48</v>
      </c>
      <c r="AA313" s="8">
        <v>77</v>
      </c>
      <c r="AB313" s="8">
        <v>78.5</v>
      </c>
      <c r="AC313" s="8">
        <v>73.5</v>
      </c>
      <c r="AD313" s="8">
        <v>78.5</v>
      </c>
      <c r="AE313" s="9">
        <v>78.5</v>
      </c>
      <c r="AF313" s="6">
        <f t="shared" si="5"/>
        <v>386</v>
      </c>
    </row>
    <row r="314" spans="1:32" hidden="1">
      <c r="A314" s="5" t="s">
        <v>1319</v>
      </c>
      <c r="B314" s="6" t="s">
        <v>1320</v>
      </c>
      <c r="C314" s="7" t="s">
        <v>33</v>
      </c>
      <c r="D314" s="7" t="s">
        <v>34</v>
      </c>
      <c r="E314" s="7" t="s">
        <v>81</v>
      </c>
      <c r="F314" s="7">
        <v>5689</v>
      </c>
      <c r="G314" s="7">
        <v>8500</v>
      </c>
      <c r="H314" s="7" t="s">
        <v>1319</v>
      </c>
      <c r="I314" s="7" t="s">
        <v>1321</v>
      </c>
      <c r="J314" s="7" t="s">
        <v>1322</v>
      </c>
      <c r="K314" s="7" t="s">
        <v>1323</v>
      </c>
      <c r="N314" s="7" t="s">
        <v>39</v>
      </c>
      <c r="O314" s="7" t="s">
        <v>1324</v>
      </c>
      <c r="P314" s="7" t="s">
        <v>1325</v>
      </c>
      <c r="Q314" s="7" t="s">
        <v>1326</v>
      </c>
      <c r="R314" s="7" t="s">
        <v>1957</v>
      </c>
      <c r="T314" s="6" t="s">
        <v>1329</v>
      </c>
      <c r="U314" s="6" t="s">
        <v>75</v>
      </c>
      <c r="V314" s="7" t="s">
        <v>45</v>
      </c>
      <c r="W314" s="6" t="s">
        <v>1323</v>
      </c>
      <c r="Y314" s="7" t="s">
        <v>141</v>
      </c>
      <c r="Z314" s="7" t="s">
        <v>48</v>
      </c>
      <c r="AA314" s="8">
        <v>79.5</v>
      </c>
      <c r="AB314" s="8">
        <v>79</v>
      </c>
      <c r="AC314" s="8">
        <v>73.5</v>
      </c>
      <c r="AD314" s="8">
        <v>69.5</v>
      </c>
      <c r="AE314" s="9">
        <v>75</v>
      </c>
      <c r="AF314" s="6">
        <f t="shared" si="5"/>
        <v>376.5</v>
      </c>
    </row>
    <row r="315" spans="1:32" hidden="1">
      <c r="A315" s="5" t="s">
        <v>1319</v>
      </c>
      <c r="B315" s="6" t="s">
        <v>1330</v>
      </c>
      <c r="C315" s="7" t="s">
        <v>33</v>
      </c>
      <c r="D315" s="7" t="s">
        <v>34</v>
      </c>
      <c r="E315" s="7" t="s">
        <v>81</v>
      </c>
      <c r="F315" s="7">
        <v>4874</v>
      </c>
      <c r="G315" s="7">
        <v>8500</v>
      </c>
      <c r="H315" s="7" t="s">
        <v>1319</v>
      </c>
      <c r="I315" s="7" t="s">
        <v>1331</v>
      </c>
      <c r="J315" s="7" t="s">
        <v>1332</v>
      </c>
      <c r="K315" s="7" t="s">
        <v>1333</v>
      </c>
      <c r="N315" s="7" t="s">
        <v>39</v>
      </c>
      <c r="O315" s="7" t="s">
        <v>1334</v>
      </c>
      <c r="P315" s="7" t="s">
        <v>1335</v>
      </c>
      <c r="Q315" s="7" t="s">
        <v>1336</v>
      </c>
      <c r="R315" s="7" t="s">
        <v>1958</v>
      </c>
      <c r="S315" s="6" t="s">
        <v>1337</v>
      </c>
      <c r="U315" s="6" t="s">
        <v>44</v>
      </c>
      <c r="V315" s="7" t="s">
        <v>45</v>
      </c>
      <c r="W315" s="6" t="s">
        <v>1333</v>
      </c>
      <c r="Y315" s="7" t="s">
        <v>141</v>
      </c>
      <c r="Z315" s="7" t="s">
        <v>48</v>
      </c>
      <c r="AA315" s="8">
        <v>50</v>
      </c>
      <c r="AB315" s="8">
        <v>48</v>
      </c>
      <c r="AC315" s="8">
        <v>47</v>
      </c>
      <c r="AD315" s="8">
        <v>48.5</v>
      </c>
      <c r="AE315" s="9">
        <v>48.5</v>
      </c>
      <c r="AF315" s="6">
        <f t="shared" si="5"/>
        <v>242</v>
      </c>
    </row>
    <row r="316" spans="1:32" hidden="1">
      <c r="A316" s="5" t="s">
        <v>1319</v>
      </c>
      <c r="B316" s="6" t="s">
        <v>1330</v>
      </c>
      <c r="C316" s="7" t="s">
        <v>33</v>
      </c>
      <c r="D316" s="7" t="s">
        <v>34</v>
      </c>
      <c r="E316" s="7" t="s">
        <v>81</v>
      </c>
      <c r="F316" s="7">
        <v>4875</v>
      </c>
      <c r="G316" s="7">
        <v>8500</v>
      </c>
      <c r="H316" s="7" t="s">
        <v>1319</v>
      </c>
      <c r="I316" s="7" t="s">
        <v>1331</v>
      </c>
      <c r="J316" s="7" t="s">
        <v>1332</v>
      </c>
      <c r="K316" s="7" t="s">
        <v>1333</v>
      </c>
      <c r="N316" s="7" t="s">
        <v>39</v>
      </c>
      <c r="O316" s="7" t="s">
        <v>1334</v>
      </c>
      <c r="P316" s="7" t="s">
        <v>1335</v>
      </c>
      <c r="Q316" s="7" t="s">
        <v>1336</v>
      </c>
      <c r="R316" s="7" t="s">
        <v>1958</v>
      </c>
      <c r="S316" s="6" t="s">
        <v>1338</v>
      </c>
      <c r="U316" s="6" t="s">
        <v>50</v>
      </c>
      <c r="V316" s="7" t="s">
        <v>45</v>
      </c>
      <c r="W316" s="6" t="s">
        <v>1333</v>
      </c>
      <c r="Y316" s="7" t="s">
        <v>141</v>
      </c>
      <c r="Z316" s="7" t="s">
        <v>48</v>
      </c>
      <c r="AA316" s="8">
        <v>39.5</v>
      </c>
      <c r="AB316" s="8">
        <v>36.5</v>
      </c>
      <c r="AC316" s="8">
        <v>37</v>
      </c>
      <c r="AD316" s="8">
        <v>40</v>
      </c>
      <c r="AE316" s="9">
        <v>35.5</v>
      </c>
      <c r="AF316" s="6">
        <f t="shared" si="5"/>
        <v>188.5</v>
      </c>
    </row>
    <row r="317" spans="1:32" hidden="1">
      <c r="A317" s="5" t="s">
        <v>1319</v>
      </c>
      <c r="B317" s="6" t="s">
        <v>1330</v>
      </c>
      <c r="C317" s="7" t="s">
        <v>33</v>
      </c>
      <c r="D317" s="7" t="s">
        <v>34</v>
      </c>
      <c r="E317" s="7" t="s">
        <v>81</v>
      </c>
      <c r="F317" s="7">
        <v>4876</v>
      </c>
      <c r="G317" s="7">
        <v>8500</v>
      </c>
      <c r="H317" s="7" t="s">
        <v>1319</v>
      </c>
      <c r="I317" s="7" t="s">
        <v>1331</v>
      </c>
      <c r="J317" s="7" t="s">
        <v>1332</v>
      </c>
      <c r="K317" s="7" t="s">
        <v>1333</v>
      </c>
      <c r="N317" s="7" t="s">
        <v>39</v>
      </c>
      <c r="O317" s="7" t="s">
        <v>1334</v>
      </c>
      <c r="P317" s="7" t="s">
        <v>1335</v>
      </c>
      <c r="Q317" s="7" t="s">
        <v>1336</v>
      </c>
      <c r="R317" s="7" t="s">
        <v>1958</v>
      </c>
      <c r="S317" s="6" t="s">
        <v>1339</v>
      </c>
      <c r="U317" s="6" t="s">
        <v>50</v>
      </c>
      <c r="V317" s="7" t="s">
        <v>45</v>
      </c>
      <c r="W317" s="6" t="s">
        <v>1333</v>
      </c>
      <c r="Y317" s="7" t="s">
        <v>141</v>
      </c>
      <c r="Z317" s="7" t="s">
        <v>48</v>
      </c>
      <c r="AA317" s="8">
        <v>48.5</v>
      </c>
      <c r="AB317" s="8">
        <v>38</v>
      </c>
      <c r="AC317" s="8">
        <v>42.5</v>
      </c>
      <c r="AD317" s="8">
        <v>31</v>
      </c>
      <c r="AE317" s="9">
        <v>32</v>
      </c>
      <c r="AF317" s="6">
        <f t="shared" si="5"/>
        <v>192</v>
      </c>
    </row>
    <row r="318" spans="1:32" hidden="1">
      <c r="A318" s="5" t="s">
        <v>1340</v>
      </c>
      <c r="B318" s="6" t="s">
        <v>1341</v>
      </c>
      <c r="C318" s="7" t="s">
        <v>33</v>
      </c>
      <c r="D318" s="7" t="s">
        <v>34</v>
      </c>
      <c r="E318" s="7" t="s">
        <v>35</v>
      </c>
      <c r="F318" s="7">
        <v>4333</v>
      </c>
      <c r="G318" s="7">
        <v>8500</v>
      </c>
      <c r="H318" s="7" t="s">
        <v>1340</v>
      </c>
      <c r="I318" s="7" t="s">
        <v>1342</v>
      </c>
      <c r="J318" s="7" t="s">
        <v>1343</v>
      </c>
      <c r="K318" s="7" t="s">
        <v>1344</v>
      </c>
      <c r="N318" s="7" t="s">
        <v>39</v>
      </c>
      <c r="O318" s="7" t="s">
        <v>1345</v>
      </c>
      <c r="P318" s="7">
        <v>702097117</v>
      </c>
      <c r="Q318" s="7" t="s">
        <v>1346</v>
      </c>
      <c r="R318" s="7" t="s">
        <v>1957</v>
      </c>
      <c r="T318" s="6" t="s">
        <v>1347</v>
      </c>
      <c r="U318" s="6" t="s">
        <v>89</v>
      </c>
      <c r="V318" s="7" t="s">
        <v>45</v>
      </c>
      <c r="W318" s="6" t="s">
        <v>1344</v>
      </c>
      <c r="Y318" s="7" t="s">
        <v>47</v>
      </c>
      <c r="Z318" s="7" t="s">
        <v>48</v>
      </c>
      <c r="AA318" s="8">
        <v>70</v>
      </c>
      <c r="AB318" s="8">
        <v>62.5</v>
      </c>
      <c r="AC318" s="8">
        <v>63.5</v>
      </c>
      <c r="AD318" s="8">
        <v>73</v>
      </c>
      <c r="AE318" s="9">
        <v>73</v>
      </c>
      <c r="AF318" s="6">
        <f t="shared" si="5"/>
        <v>342</v>
      </c>
    </row>
    <row r="319" spans="1:32" hidden="1">
      <c r="A319" s="5" t="s">
        <v>1348</v>
      </c>
      <c r="B319" s="6" t="s">
        <v>1349</v>
      </c>
      <c r="C319" s="7" t="s">
        <v>33</v>
      </c>
      <c r="D319" s="7" t="s">
        <v>34</v>
      </c>
      <c r="E319" s="7" t="s">
        <v>35</v>
      </c>
      <c r="F319" s="7">
        <v>4460</v>
      </c>
      <c r="G319" s="7">
        <v>7633</v>
      </c>
      <c r="H319" s="7" t="s">
        <v>1348</v>
      </c>
      <c r="I319" s="7" t="s">
        <v>1350</v>
      </c>
      <c r="J319" s="7" t="s">
        <v>1351</v>
      </c>
      <c r="K319" s="7" t="s">
        <v>1352</v>
      </c>
      <c r="N319" s="7" t="s">
        <v>39</v>
      </c>
      <c r="O319" s="7" t="s">
        <v>1353</v>
      </c>
      <c r="P319" s="7" t="s">
        <v>1354</v>
      </c>
      <c r="Q319" s="7" t="s">
        <v>172</v>
      </c>
      <c r="R319" s="7" t="s">
        <v>1957</v>
      </c>
      <c r="T319" s="6" t="s">
        <v>1355</v>
      </c>
      <c r="U319" s="6" t="s">
        <v>44</v>
      </c>
      <c r="V319" s="7" t="s">
        <v>62</v>
      </c>
      <c r="W319" s="6" t="s">
        <v>1352</v>
      </c>
      <c r="Y319" s="7" t="s">
        <v>141</v>
      </c>
      <c r="Z319" s="7" t="s">
        <v>48</v>
      </c>
      <c r="AA319" s="8">
        <v>80</v>
      </c>
      <c r="AB319" s="8">
        <v>79</v>
      </c>
      <c r="AC319" s="8">
        <v>80</v>
      </c>
      <c r="AD319" s="8">
        <v>74</v>
      </c>
      <c r="AE319" s="9">
        <v>74</v>
      </c>
      <c r="AF319" s="6">
        <f t="shared" si="5"/>
        <v>387</v>
      </c>
    </row>
    <row r="320" spans="1:32" hidden="1">
      <c r="A320" s="5" t="s">
        <v>1348</v>
      </c>
      <c r="B320" s="6" t="s">
        <v>1356</v>
      </c>
      <c r="C320" s="7" t="s">
        <v>33</v>
      </c>
      <c r="D320" s="7" t="s">
        <v>34</v>
      </c>
      <c r="E320" s="7" t="s">
        <v>53</v>
      </c>
      <c r="F320" s="7">
        <v>5559</v>
      </c>
      <c r="G320" s="7">
        <v>7633</v>
      </c>
      <c r="H320" s="7" t="s">
        <v>1348</v>
      </c>
      <c r="I320" s="7" t="s">
        <v>1357</v>
      </c>
      <c r="J320" s="7" t="s">
        <v>1358</v>
      </c>
      <c r="K320" s="7" t="s">
        <v>1359</v>
      </c>
      <c r="N320" s="7" t="s">
        <v>39</v>
      </c>
      <c r="O320" s="7" t="s">
        <v>1360</v>
      </c>
      <c r="P320" s="7" t="s">
        <v>1361</v>
      </c>
      <c r="Q320" s="7" t="s">
        <v>1362</v>
      </c>
      <c r="R320" s="7" t="s">
        <v>1957</v>
      </c>
      <c r="T320" s="6" t="s">
        <v>1363</v>
      </c>
      <c r="U320" s="6" t="s">
        <v>44</v>
      </c>
      <c r="V320" s="7" t="s">
        <v>45</v>
      </c>
      <c r="W320" s="6" t="s">
        <v>1359</v>
      </c>
      <c r="Y320" s="7" t="s">
        <v>141</v>
      </c>
      <c r="Z320" s="7" t="s">
        <v>48</v>
      </c>
      <c r="AA320" s="8">
        <v>76.5</v>
      </c>
      <c r="AB320" s="8">
        <v>78</v>
      </c>
      <c r="AC320" s="8">
        <v>79</v>
      </c>
      <c r="AD320" s="8">
        <v>77</v>
      </c>
      <c r="AE320" s="10">
        <v>76</v>
      </c>
      <c r="AF320" s="6">
        <f t="shared" si="5"/>
        <v>386.5</v>
      </c>
    </row>
    <row r="321" spans="1:32" hidden="1">
      <c r="A321" s="5" t="s">
        <v>1348</v>
      </c>
      <c r="B321" s="6" t="s">
        <v>1356</v>
      </c>
      <c r="C321" s="7" t="s">
        <v>33</v>
      </c>
      <c r="D321" s="7" t="s">
        <v>34</v>
      </c>
      <c r="E321" s="7" t="s">
        <v>53</v>
      </c>
      <c r="F321" s="7">
        <v>5560</v>
      </c>
      <c r="G321" s="7">
        <v>7633</v>
      </c>
      <c r="H321" s="7" t="s">
        <v>1348</v>
      </c>
      <c r="I321" s="7" t="s">
        <v>1357</v>
      </c>
      <c r="J321" s="7" t="s">
        <v>1358</v>
      </c>
      <c r="K321" s="7" t="s">
        <v>1359</v>
      </c>
      <c r="N321" s="7" t="s">
        <v>39</v>
      </c>
      <c r="O321" s="7" t="s">
        <v>1360</v>
      </c>
      <c r="P321" s="7" t="s">
        <v>1361</v>
      </c>
      <c r="Q321" s="7" t="s">
        <v>1362</v>
      </c>
      <c r="R321" s="7" t="s">
        <v>1957</v>
      </c>
      <c r="T321" s="6" t="s">
        <v>1364</v>
      </c>
      <c r="U321" s="6" t="s">
        <v>44</v>
      </c>
      <c r="V321" s="7" t="s">
        <v>45</v>
      </c>
      <c r="W321" s="6" t="s">
        <v>1359</v>
      </c>
      <c r="Y321" s="7" t="s">
        <v>141</v>
      </c>
      <c r="Z321" s="7" t="s">
        <v>48</v>
      </c>
      <c r="AA321" s="8">
        <v>77</v>
      </c>
      <c r="AB321" s="8">
        <v>71.5</v>
      </c>
      <c r="AC321" s="8">
        <v>78</v>
      </c>
      <c r="AD321" s="8">
        <v>75.5</v>
      </c>
      <c r="AF321" s="6">
        <f t="shared" si="5"/>
        <v>302</v>
      </c>
    </row>
    <row r="322" spans="1:32" hidden="1">
      <c r="A322" s="5" t="s">
        <v>1348</v>
      </c>
      <c r="B322" s="6" t="s">
        <v>1365</v>
      </c>
      <c r="C322" s="7" t="s">
        <v>33</v>
      </c>
      <c r="D322" s="7" t="s">
        <v>34</v>
      </c>
      <c r="E322" s="7" t="s">
        <v>53</v>
      </c>
      <c r="F322" s="7">
        <v>4463</v>
      </c>
      <c r="G322" s="7">
        <v>7632</v>
      </c>
      <c r="H322" s="7" t="s">
        <v>1348</v>
      </c>
      <c r="I322" s="7" t="s">
        <v>1366</v>
      </c>
      <c r="J322" s="7" t="s">
        <v>1367</v>
      </c>
      <c r="K322" s="7" t="s">
        <v>1368</v>
      </c>
      <c r="N322" s="7" t="s">
        <v>39</v>
      </c>
      <c r="O322" s="7" t="s">
        <v>1369</v>
      </c>
      <c r="P322" s="7" t="s">
        <v>1370</v>
      </c>
      <c r="Q322" s="7" t="s">
        <v>1371</v>
      </c>
      <c r="R322" s="7" t="s">
        <v>1957</v>
      </c>
      <c r="T322" s="6" t="s">
        <v>1372</v>
      </c>
      <c r="U322" s="6" t="s">
        <v>44</v>
      </c>
      <c r="V322" s="7" t="s">
        <v>45</v>
      </c>
      <c r="W322" s="6" t="s">
        <v>1368</v>
      </c>
      <c r="Y322" s="7" t="s">
        <v>47</v>
      </c>
      <c r="Z322" s="7" t="s">
        <v>48</v>
      </c>
      <c r="AA322" s="8">
        <v>69</v>
      </c>
      <c r="AB322" s="8">
        <v>68.5</v>
      </c>
      <c r="AC322" s="8">
        <v>61</v>
      </c>
      <c r="AD322" s="8">
        <v>72</v>
      </c>
      <c r="AF322" s="6">
        <f t="shared" si="5"/>
        <v>270.5</v>
      </c>
    </row>
    <row r="323" spans="1:32" hidden="1">
      <c r="A323" s="5" t="s">
        <v>1348</v>
      </c>
      <c r="B323" s="6" t="s">
        <v>1373</v>
      </c>
      <c r="C323" s="7" t="s">
        <v>33</v>
      </c>
      <c r="D323" s="7" t="s">
        <v>34</v>
      </c>
      <c r="E323" s="7" t="s">
        <v>131</v>
      </c>
      <c r="F323" s="7">
        <v>3933</v>
      </c>
      <c r="G323" s="7">
        <v>7632</v>
      </c>
      <c r="H323" s="7" t="s">
        <v>1348</v>
      </c>
      <c r="I323" s="7" t="s">
        <v>1374</v>
      </c>
      <c r="J323" s="7" t="s">
        <v>1375</v>
      </c>
      <c r="K323" s="7" t="s">
        <v>1376</v>
      </c>
      <c r="L323" s="7">
        <v>7632</v>
      </c>
      <c r="M323" s="7" t="s">
        <v>1348</v>
      </c>
      <c r="N323" s="7" t="s">
        <v>1377</v>
      </c>
      <c r="O323" s="7" t="s">
        <v>1378</v>
      </c>
      <c r="P323" s="7">
        <v>6202666488</v>
      </c>
      <c r="Q323" s="7" t="s">
        <v>1379</v>
      </c>
      <c r="R323" s="7" t="s">
        <v>1958</v>
      </c>
      <c r="S323" s="6" t="s">
        <v>1380</v>
      </c>
      <c r="U323" s="6" t="s">
        <v>44</v>
      </c>
      <c r="V323" s="7" t="s">
        <v>45</v>
      </c>
      <c r="W323" s="6" t="s">
        <v>1381</v>
      </c>
      <c r="X323" s="7" t="s">
        <v>1382</v>
      </c>
      <c r="Y323" s="7" t="s">
        <v>47</v>
      </c>
      <c r="Z323" s="7" t="s">
        <v>73</v>
      </c>
      <c r="AA323" s="8">
        <v>47.5</v>
      </c>
      <c r="AB323" s="8">
        <v>46.5</v>
      </c>
      <c r="AC323" s="8">
        <v>45</v>
      </c>
      <c r="AD323" s="8">
        <v>47</v>
      </c>
      <c r="AE323" s="9">
        <v>45.5</v>
      </c>
      <c r="AF323" s="6">
        <f t="shared" ref="AF323:AF386" si="6">(AA323+AB323+AC323+AD323+AE323)</f>
        <v>231.5</v>
      </c>
    </row>
    <row r="324" spans="1:32" hidden="1">
      <c r="A324" s="5" t="s">
        <v>1383</v>
      </c>
      <c r="B324" s="6" t="s">
        <v>1384</v>
      </c>
      <c r="C324" s="7" t="s">
        <v>33</v>
      </c>
      <c r="D324" s="7" t="s">
        <v>34</v>
      </c>
      <c r="E324" s="7" t="s">
        <v>53</v>
      </c>
      <c r="F324" s="7">
        <v>3780</v>
      </c>
      <c r="G324" s="7">
        <v>2654</v>
      </c>
      <c r="H324" s="7" t="s">
        <v>1383</v>
      </c>
      <c r="I324" s="7" t="s">
        <v>1385</v>
      </c>
      <c r="J324" s="7" t="s">
        <v>1386</v>
      </c>
      <c r="K324" s="7" t="s">
        <v>1387</v>
      </c>
      <c r="N324" s="7" t="s">
        <v>39</v>
      </c>
      <c r="O324" s="7" t="s">
        <v>1388</v>
      </c>
      <c r="P324" s="7" t="s">
        <v>1389</v>
      </c>
      <c r="Q324" s="7" t="s">
        <v>172</v>
      </c>
      <c r="R324" s="7" t="s">
        <v>1958</v>
      </c>
      <c r="S324" s="6" t="s">
        <v>1390</v>
      </c>
      <c r="U324" s="6" t="s">
        <v>44</v>
      </c>
      <c r="V324" s="7" t="s">
        <v>62</v>
      </c>
      <c r="W324" s="6" t="s">
        <v>1387</v>
      </c>
      <c r="Y324" s="7" t="s">
        <v>47</v>
      </c>
      <c r="Z324" s="7" t="s">
        <v>48</v>
      </c>
      <c r="AA324" s="8">
        <v>50</v>
      </c>
      <c r="AB324" s="8">
        <v>48</v>
      </c>
      <c r="AC324" s="8">
        <v>49</v>
      </c>
      <c r="AD324" s="8">
        <v>43</v>
      </c>
      <c r="AE324" s="9">
        <v>41.5</v>
      </c>
      <c r="AF324" s="6">
        <f t="shared" si="6"/>
        <v>231.5</v>
      </c>
    </row>
    <row r="325" spans="1:32" hidden="1">
      <c r="A325" s="5" t="s">
        <v>1383</v>
      </c>
      <c r="B325" s="6" t="s">
        <v>1384</v>
      </c>
      <c r="C325" s="7" t="s">
        <v>33</v>
      </c>
      <c r="D325" s="7" t="s">
        <v>34</v>
      </c>
      <c r="E325" s="7" t="s">
        <v>53</v>
      </c>
      <c r="F325" s="7">
        <v>3781</v>
      </c>
      <c r="G325" s="7">
        <v>2654</v>
      </c>
      <c r="H325" s="7" t="s">
        <v>1383</v>
      </c>
      <c r="I325" s="7" t="s">
        <v>1385</v>
      </c>
      <c r="J325" s="7" t="s">
        <v>1386</v>
      </c>
      <c r="K325" s="7" t="s">
        <v>1387</v>
      </c>
      <c r="N325" s="7" t="s">
        <v>39</v>
      </c>
      <c r="O325" s="7" t="s">
        <v>1388</v>
      </c>
      <c r="P325" s="7" t="s">
        <v>1389</v>
      </c>
      <c r="Q325" s="7" t="s">
        <v>172</v>
      </c>
      <c r="R325" s="7" t="s">
        <v>1957</v>
      </c>
      <c r="T325" s="6" t="s">
        <v>1391</v>
      </c>
      <c r="U325" s="6" t="s">
        <v>44</v>
      </c>
      <c r="V325" s="7" t="s">
        <v>62</v>
      </c>
      <c r="W325" s="6" t="s">
        <v>1387</v>
      </c>
      <c r="Y325" s="7" t="s">
        <v>47</v>
      </c>
      <c r="Z325" s="7" t="s">
        <v>48</v>
      </c>
      <c r="AA325" s="8">
        <v>80</v>
      </c>
      <c r="AB325" s="8">
        <v>79</v>
      </c>
      <c r="AC325" s="8">
        <v>80</v>
      </c>
      <c r="AD325" s="8">
        <v>74.5</v>
      </c>
      <c r="AE325" s="9">
        <v>72</v>
      </c>
      <c r="AF325" s="6">
        <f t="shared" si="6"/>
        <v>385.5</v>
      </c>
    </row>
    <row r="326" spans="1:32" hidden="1">
      <c r="A326" s="5" t="s">
        <v>1383</v>
      </c>
      <c r="B326" s="6" t="s">
        <v>1384</v>
      </c>
      <c r="C326" s="7" t="s">
        <v>33</v>
      </c>
      <c r="D326" s="7" t="s">
        <v>34</v>
      </c>
      <c r="E326" s="7" t="s">
        <v>53</v>
      </c>
      <c r="F326" s="7">
        <v>3782</v>
      </c>
      <c r="G326" s="7">
        <v>2654</v>
      </c>
      <c r="H326" s="7" t="s">
        <v>1383</v>
      </c>
      <c r="I326" s="7" t="s">
        <v>1385</v>
      </c>
      <c r="J326" s="7" t="s">
        <v>1386</v>
      </c>
      <c r="K326" s="7" t="s">
        <v>1387</v>
      </c>
      <c r="N326" s="7" t="s">
        <v>39</v>
      </c>
      <c r="O326" s="7" t="s">
        <v>1388</v>
      </c>
      <c r="P326" s="7" t="s">
        <v>1389</v>
      </c>
      <c r="Q326" s="7" t="s">
        <v>172</v>
      </c>
      <c r="R326" s="7" t="s">
        <v>1957</v>
      </c>
      <c r="T326" s="6" t="s">
        <v>1392</v>
      </c>
      <c r="U326" s="6" t="s">
        <v>75</v>
      </c>
      <c r="V326" s="7" t="s">
        <v>62</v>
      </c>
      <c r="W326" s="6" t="s">
        <v>1387</v>
      </c>
      <c r="Y326" s="7" t="s">
        <v>47</v>
      </c>
      <c r="Z326" s="7" t="s">
        <v>48</v>
      </c>
      <c r="AA326" s="8">
        <v>79.5</v>
      </c>
      <c r="AB326" s="8">
        <v>79</v>
      </c>
      <c r="AC326" s="8">
        <v>76.5</v>
      </c>
      <c r="AD326" s="8">
        <v>75</v>
      </c>
      <c r="AE326" s="9">
        <v>79.5</v>
      </c>
      <c r="AF326" s="6">
        <f t="shared" si="6"/>
        <v>389.5</v>
      </c>
    </row>
    <row r="327" spans="1:32" hidden="1">
      <c r="A327" s="5" t="s">
        <v>1393</v>
      </c>
      <c r="B327" s="6" t="s">
        <v>1394</v>
      </c>
      <c r="C327" s="7" t="s">
        <v>33</v>
      </c>
      <c r="D327" s="7" t="s">
        <v>34</v>
      </c>
      <c r="E327" s="7" t="s">
        <v>53</v>
      </c>
      <c r="F327" s="7">
        <v>5150</v>
      </c>
      <c r="G327" s="7">
        <v>3100</v>
      </c>
      <c r="H327" s="7" t="s">
        <v>1393</v>
      </c>
      <c r="I327" s="7" t="s">
        <v>1395</v>
      </c>
      <c r="J327" s="7" t="s">
        <v>1396</v>
      </c>
      <c r="K327" s="7" t="s">
        <v>1397</v>
      </c>
      <c r="N327" s="7" t="s">
        <v>39</v>
      </c>
      <c r="O327" s="7" t="s">
        <v>1398</v>
      </c>
      <c r="P327" s="7" t="s">
        <v>1399</v>
      </c>
      <c r="Q327" s="7" t="s">
        <v>1400</v>
      </c>
      <c r="R327" s="7" t="s">
        <v>1958</v>
      </c>
      <c r="S327" s="6" t="s">
        <v>1401</v>
      </c>
      <c r="U327" s="6" t="s">
        <v>89</v>
      </c>
      <c r="V327" s="7" t="s">
        <v>62</v>
      </c>
      <c r="W327" s="6" t="s">
        <v>1397</v>
      </c>
      <c r="Y327" s="7" t="s">
        <v>47</v>
      </c>
      <c r="Z327" s="7" t="s">
        <v>48</v>
      </c>
      <c r="AA327" s="8">
        <v>50</v>
      </c>
      <c r="AB327" s="8">
        <v>46.5</v>
      </c>
      <c r="AC327" s="8">
        <v>49.5</v>
      </c>
      <c r="AD327" s="8">
        <v>49</v>
      </c>
      <c r="AE327" s="9">
        <v>49</v>
      </c>
      <c r="AF327" s="6">
        <f t="shared" si="6"/>
        <v>244</v>
      </c>
    </row>
    <row r="328" spans="1:32" hidden="1">
      <c r="A328" s="5" t="s">
        <v>1393</v>
      </c>
      <c r="B328" s="6" t="s">
        <v>1394</v>
      </c>
      <c r="C328" s="7" t="s">
        <v>33</v>
      </c>
      <c r="D328" s="7" t="s">
        <v>34</v>
      </c>
      <c r="E328" s="7" t="s">
        <v>53</v>
      </c>
      <c r="F328" s="7">
        <v>5151</v>
      </c>
      <c r="G328" s="7">
        <v>3100</v>
      </c>
      <c r="H328" s="7" t="s">
        <v>1393</v>
      </c>
      <c r="I328" s="7" t="s">
        <v>1395</v>
      </c>
      <c r="J328" s="7" t="s">
        <v>1396</v>
      </c>
      <c r="K328" s="7" t="s">
        <v>1397</v>
      </c>
      <c r="N328" s="7" t="s">
        <v>39</v>
      </c>
      <c r="O328" s="7" t="s">
        <v>1398</v>
      </c>
      <c r="P328" s="7" t="s">
        <v>1399</v>
      </c>
      <c r="Q328" s="7" t="s">
        <v>1400</v>
      </c>
      <c r="R328" s="7" t="s">
        <v>1958</v>
      </c>
      <c r="S328" s="6" t="s">
        <v>1402</v>
      </c>
      <c r="U328" s="6" t="s">
        <v>255</v>
      </c>
      <c r="V328" s="7" t="s">
        <v>62</v>
      </c>
      <c r="W328" s="6" t="s">
        <v>1397</v>
      </c>
      <c r="Y328" s="7" t="s">
        <v>47</v>
      </c>
      <c r="Z328" s="7" t="s">
        <v>48</v>
      </c>
      <c r="AA328" s="8">
        <v>47.5</v>
      </c>
      <c r="AB328" s="8">
        <v>50</v>
      </c>
      <c r="AC328" s="8">
        <v>47</v>
      </c>
      <c r="AD328" s="8">
        <v>49</v>
      </c>
      <c r="AE328" s="9">
        <v>49</v>
      </c>
      <c r="AF328" s="6">
        <f t="shared" si="6"/>
        <v>242.5</v>
      </c>
    </row>
    <row r="329" spans="1:32" hidden="1">
      <c r="A329" s="5" t="s">
        <v>1403</v>
      </c>
      <c r="B329" s="6" t="s">
        <v>1404</v>
      </c>
      <c r="C329" s="7" t="s">
        <v>33</v>
      </c>
      <c r="D329" s="7" t="s">
        <v>34</v>
      </c>
      <c r="E329" s="7" t="s">
        <v>53</v>
      </c>
      <c r="F329" s="7">
        <v>4268</v>
      </c>
      <c r="G329" s="7">
        <v>3950</v>
      </c>
      <c r="H329" s="7" t="s">
        <v>1403</v>
      </c>
      <c r="I329" s="7" t="s">
        <v>1405</v>
      </c>
      <c r="J329" s="7" t="s">
        <v>1406</v>
      </c>
      <c r="K329" s="7" t="s">
        <v>1407</v>
      </c>
      <c r="N329" s="7" t="s">
        <v>39</v>
      </c>
      <c r="O329" s="7" t="s">
        <v>1408</v>
      </c>
      <c r="P329" s="7">
        <v>6305658832</v>
      </c>
      <c r="Q329" s="7" t="s">
        <v>1409</v>
      </c>
      <c r="R329" s="7" t="s">
        <v>1958</v>
      </c>
      <c r="S329" s="6" t="s">
        <v>1410</v>
      </c>
      <c r="U329" s="6" t="s">
        <v>44</v>
      </c>
      <c r="V329" s="7" t="s">
        <v>62</v>
      </c>
      <c r="W329" s="6" t="s">
        <v>1407</v>
      </c>
      <c r="Y329" s="7" t="s">
        <v>141</v>
      </c>
      <c r="Z329" s="7" t="s">
        <v>48</v>
      </c>
      <c r="AA329" s="8">
        <v>50</v>
      </c>
      <c r="AC329" s="8">
        <v>46.5</v>
      </c>
      <c r="AD329" s="8">
        <v>45</v>
      </c>
      <c r="AE329" s="9">
        <v>46</v>
      </c>
      <c r="AF329" s="6">
        <f t="shared" si="6"/>
        <v>187.5</v>
      </c>
    </row>
    <row r="330" spans="1:32" hidden="1">
      <c r="A330" s="5" t="s">
        <v>1403</v>
      </c>
      <c r="B330" s="6" t="s">
        <v>1404</v>
      </c>
      <c r="C330" s="7" t="s">
        <v>33</v>
      </c>
      <c r="D330" s="7" t="s">
        <v>34</v>
      </c>
      <c r="E330" s="7" t="s">
        <v>53</v>
      </c>
      <c r="F330" s="7">
        <v>4269</v>
      </c>
      <c r="G330" s="7">
        <v>3950</v>
      </c>
      <c r="H330" s="7" t="s">
        <v>1403</v>
      </c>
      <c r="I330" s="7" t="s">
        <v>1405</v>
      </c>
      <c r="J330" s="7" t="s">
        <v>1406</v>
      </c>
      <c r="K330" s="7" t="s">
        <v>1407</v>
      </c>
      <c r="N330" s="7" t="s">
        <v>39</v>
      </c>
      <c r="O330" s="7" t="s">
        <v>1408</v>
      </c>
      <c r="P330" s="7">
        <v>6305658832</v>
      </c>
      <c r="Q330" s="7" t="s">
        <v>1409</v>
      </c>
      <c r="R330" s="7" t="s">
        <v>1958</v>
      </c>
      <c r="S330" s="6" t="s">
        <v>1411</v>
      </c>
      <c r="U330" s="6" t="s">
        <v>44</v>
      </c>
      <c r="V330" s="7" t="s">
        <v>62</v>
      </c>
      <c r="W330" s="6" t="s">
        <v>1407</v>
      </c>
      <c r="Y330" s="7" t="s">
        <v>141</v>
      </c>
      <c r="Z330" s="7" t="s">
        <v>48</v>
      </c>
      <c r="AA330" s="8">
        <v>50</v>
      </c>
      <c r="AB330" s="8">
        <v>48</v>
      </c>
      <c r="AC330" s="8">
        <v>46.5</v>
      </c>
      <c r="AD330" s="8">
        <v>45</v>
      </c>
      <c r="AE330" s="9">
        <v>46.5</v>
      </c>
      <c r="AF330" s="6">
        <f t="shared" si="6"/>
        <v>236</v>
      </c>
    </row>
    <row r="331" spans="1:32" hidden="1">
      <c r="A331" s="5" t="s">
        <v>1412</v>
      </c>
      <c r="B331" s="6" t="s">
        <v>1413</v>
      </c>
      <c r="C331" s="7" t="s">
        <v>33</v>
      </c>
      <c r="D331" s="7" t="s">
        <v>34</v>
      </c>
      <c r="R331" s="7" t="s">
        <v>1958</v>
      </c>
      <c r="S331" s="6" t="s">
        <v>1414</v>
      </c>
      <c r="U331" s="6" t="s">
        <v>44</v>
      </c>
      <c r="W331" s="6" t="s">
        <v>1415</v>
      </c>
      <c r="AA331" s="8">
        <v>49</v>
      </c>
      <c r="AB331" s="8">
        <v>48.5</v>
      </c>
      <c r="AC331" s="8">
        <v>47.5</v>
      </c>
      <c r="AD331" s="8">
        <v>49</v>
      </c>
      <c r="AE331" s="9">
        <v>46.5</v>
      </c>
      <c r="AF331" s="6">
        <f t="shared" si="6"/>
        <v>240.5</v>
      </c>
    </row>
    <row r="332" spans="1:32" hidden="1">
      <c r="A332" s="5" t="s">
        <v>1412</v>
      </c>
      <c r="B332" s="6" t="s">
        <v>1413</v>
      </c>
      <c r="C332" s="7" t="s">
        <v>33</v>
      </c>
      <c r="D332" s="7" t="s">
        <v>34</v>
      </c>
      <c r="R332" s="7" t="s">
        <v>1958</v>
      </c>
      <c r="S332" s="6" t="s">
        <v>1416</v>
      </c>
      <c r="U332" s="6" t="s">
        <v>44</v>
      </c>
      <c r="W332" s="6" t="s">
        <v>1415</v>
      </c>
      <c r="AA332" s="8">
        <v>45.5</v>
      </c>
      <c r="AB332" s="8">
        <v>37</v>
      </c>
      <c r="AC332" s="8">
        <v>47.5</v>
      </c>
      <c r="AD332" s="8">
        <v>39</v>
      </c>
      <c r="AE332" s="9">
        <v>35</v>
      </c>
      <c r="AF332" s="6">
        <f t="shared" si="6"/>
        <v>204</v>
      </c>
    </row>
    <row r="333" spans="1:32" hidden="1">
      <c r="A333" s="5" t="s">
        <v>1417</v>
      </c>
      <c r="B333" s="6" t="s">
        <v>1418</v>
      </c>
      <c r="C333" s="7" t="s">
        <v>33</v>
      </c>
      <c r="D333" s="7" t="s">
        <v>34</v>
      </c>
      <c r="E333" s="7" t="s">
        <v>35</v>
      </c>
      <c r="F333" s="7">
        <v>4687</v>
      </c>
      <c r="G333" s="7">
        <v>8111</v>
      </c>
      <c r="H333" s="7" t="s">
        <v>1417</v>
      </c>
      <c r="I333" s="7" t="s">
        <v>1419</v>
      </c>
      <c r="J333" s="7" t="s">
        <v>1420</v>
      </c>
      <c r="K333" s="7" t="s">
        <v>1421</v>
      </c>
      <c r="N333" s="7" t="s">
        <v>39</v>
      </c>
      <c r="O333" s="7" t="s">
        <v>1422</v>
      </c>
      <c r="P333" s="7" t="s">
        <v>1423</v>
      </c>
      <c r="Q333" s="7" t="s">
        <v>1424</v>
      </c>
      <c r="R333" s="7" t="s">
        <v>1958</v>
      </c>
      <c r="S333" s="6" t="s">
        <v>1425</v>
      </c>
      <c r="U333" s="6" t="s">
        <v>75</v>
      </c>
      <c r="V333" s="7" t="s">
        <v>62</v>
      </c>
      <c r="W333" s="6" t="s">
        <v>1421</v>
      </c>
      <c r="Y333" s="7" t="s">
        <v>47</v>
      </c>
      <c r="Z333" s="7" t="s">
        <v>48</v>
      </c>
      <c r="AA333" s="8">
        <v>46</v>
      </c>
      <c r="AB333" s="8">
        <v>49.5</v>
      </c>
      <c r="AC333" s="8">
        <v>47.5</v>
      </c>
      <c r="AD333" s="8">
        <v>48</v>
      </c>
      <c r="AE333" s="9">
        <v>50</v>
      </c>
      <c r="AF333" s="6">
        <f t="shared" si="6"/>
        <v>241</v>
      </c>
    </row>
    <row r="334" spans="1:32" hidden="1">
      <c r="A334" s="5" t="s">
        <v>1417</v>
      </c>
      <c r="B334" s="6" t="s">
        <v>1418</v>
      </c>
      <c r="C334" s="7" t="s">
        <v>33</v>
      </c>
      <c r="D334" s="7" t="s">
        <v>34</v>
      </c>
      <c r="E334" s="7" t="s">
        <v>35</v>
      </c>
      <c r="F334" s="7">
        <v>5167</v>
      </c>
      <c r="G334" s="7">
        <v>8111</v>
      </c>
      <c r="H334" s="7" t="s">
        <v>1417</v>
      </c>
      <c r="I334" s="7" t="s">
        <v>1419</v>
      </c>
      <c r="J334" s="7" t="s">
        <v>1420</v>
      </c>
      <c r="K334" s="7" t="s">
        <v>1421</v>
      </c>
      <c r="N334" s="7" t="s">
        <v>39</v>
      </c>
      <c r="O334" s="7" t="s">
        <v>1422</v>
      </c>
      <c r="P334" s="7" t="s">
        <v>1423</v>
      </c>
      <c r="Q334" s="7" t="s">
        <v>172</v>
      </c>
      <c r="R334" s="7" t="s">
        <v>1958</v>
      </c>
      <c r="S334" s="6" t="s">
        <v>1426</v>
      </c>
      <c r="U334" s="6" t="s">
        <v>75</v>
      </c>
      <c r="V334" s="7" t="s">
        <v>62</v>
      </c>
      <c r="W334" s="6" t="s">
        <v>1421</v>
      </c>
      <c r="Y334" s="7" t="s">
        <v>47</v>
      </c>
      <c r="Z334" s="7" t="s">
        <v>48</v>
      </c>
      <c r="AA334" s="8">
        <v>47.5</v>
      </c>
      <c r="AB334" s="8">
        <v>48</v>
      </c>
      <c r="AC334" s="8">
        <v>49.5</v>
      </c>
      <c r="AD334" s="8">
        <v>49</v>
      </c>
      <c r="AE334" s="9">
        <v>50</v>
      </c>
      <c r="AF334" s="6">
        <f t="shared" si="6"/>
        <v>244</v>
      </c>
    </row>
    <row r="335" spans="1:32" hidden="1">
      <c r="A335" s="5" t="s">
        <v>1417</v>
      </c>
      <c r="B335" s="6" t="s">
        <v>1418</v>
      </c>
      <c r="C335" s="7" t="s">
        <v>33</v>
      </c>
      <c r="D335" s="7" t="s">
        <v>34</v>
      </c>
      <c r="E335" s="7" t="s">
        <v>35</v>
      </c>
      <c r="F335" s="7">
        <v>5168</v>
      </c>
      <c r="G335" s="7">
        <v>8111</v>
      </c>
      <c r="H335" s="7" t="s">
        <v>1417</v>
      </c>
      <c r="I335" s="7" t="s">
        <v>1419</v>
      </c>
      <c r="J335" s="7" t="s">
        <v>1420</v>
      </c>
      <c r="K335" s="7" t="s">
        <v>1421</v>
      </c>
      <c r="N335" s="7" t="s">
        <v>39</v>
      </c>
      <c r="O335" s="7" t="s">
        <v>1422</v>
      </c>
      <c r="P335" s="7" t="s">
        <v>1423</v>
      </c>
      <c r="Q335" s="7" t="s">
        <v>172</v>
      </c>
      <c r="R335" s="7" t="s">
        <v>1958</v>
      </c>
      <c r="S335" s="6" t="s">
        <v>1427</v>
      </c>
      <c r="U335" s="6" t="s">
        <v>75</v>
      </c>
      <c r="V335" s="7" t="s">
        <v>62</v>
      </c>
      <c r="W335" s="6" t="s">
        <v>1421</v>
      </c>
      <c r="Y335" s="7" t="s">
        <v>47</v>
      </c>
      <c r="Z335" s="7" t="s">
        <v>48</v>
      </c>
      <c r="AA335" s="8">
        <v>41.5</v>
      </c>
      <c r="AB335" s="8">
        <v>33</v>
      </c>
      <c r="AC335" s="8">
        <v>41</v>
      </c>
      <c r="AE335" s="9">
        <v>45</v>
      </c>
      <c r="AF335" s="6">
        <f t="shared" si="6"/>
        <v>160.5</v>
      </c>
    </row>
    <row r="336" spans="1:32" hidden="1">
      <c r="A336" s="5" t="s">
        <v>1428</v>
      </c>
      <c r="B336" s="6" t="s">
        <v>1429</v>
      </c>
      <c r="C336" s="7" t="s">
        <v>33</v>
      </c>
      <c r="D336" s="7" t="s">
        <v>34</v>
      </c>
      <c r="E336" s="7" t="s">
        <v>178</v>
      </c>
      <c r="F336" s="7">
        <v>5050</v>
      </c>
      <c r="G336" s="7">
        <v>8600</v>
      </c>
      <c r="H336" s="7" t="s">
        <v>1428</v>
      </c>
      <c r="I336" s="7" t="s">
        <v>1430</v>
      </c>
      <c r="J336" s="7" t="s">
        <v>1431</v>
      </c>
      <c r="K336" s="7" t="s">
        <v>1432</v>
      </c>
      <c r="N336" s="7" t="s">
        <v>39</v>
      </c>
      <c r="O336" s="7" t="s">
        <v>1433</v>
      </c>
      <c r="P336" s="7" t="s">
        <v>1434</v>
      </c>
      <c r="Q336" s="7" t="s">
        <v>1435</v>
      </c>
      <c r="R336" s="7" t="s">
        <v>1958</v>
      </c>
      <c r="S336" s="6" t="s">
        <v>1436</v>
      </c>
      <c r="U336" s="6" t="s">
        <v>255</v>
      </c>
      <c r="V336" s="7" t="s">
        <v>45</v>
      </c>
      <c r="W336" s="6" t="s">
        <v>1432</v>
      </c>
      <c r="Y336" s="7" t="s">
        <v>141</v>
      </c>
      <c r="Z336" s="7" t="s">
        <v>48</v>
      </c>
      <c r="AA336" s="8">
        <v>46.5</v>
      </c>
      <c r="AB336" s="8">
        <v>49</v>
      </c>
      <c r="AC336" s="8">
        <v>47.5</v>
      </c>
      <c r="AD336" s="8">
        <v>50</v>
      </c>
      <c r="AF336" s="6">
        <f t="shared" si="6"/>
        <v>193</v>
      </c>
    </row>
    <row r="337" spans="1:32" hidden="1">
      <c r="A337" s="5" t="s">
        <v>1428</v>
      </c>
      <c r="B337" s="6" t="s">
        <v>1429</v>
      </c>
      <c r="C337" s="7" t="s">
        <v>33</v>
      </c>
      <c r="D337" s="7" t="s">
        <v>34</v>
      </c>
      <c r="E337" s="7" t="s">
        <v>178</v>
      </c>
      <c r="F337" s="7">
        <v>5051</v>
      </c>
      <c r="G337" s="7">
        <v>8600</v>
      </c>
      <c r="H337" s="7" t="s">
        <v>1428</v>
      </c>
      <c r="I337" s="7" t="s">
        <v>1430</v>
      </c>
      <c r="J337" s="7" t="s">
        <v>1431</v>
      </c>
      <c r="K337" s="7" t="s">
        <v>1432</v>
      </c>
      <c r="N337" s="7" t="s">
        <v>39</v>
      </c>
      <c r="O337" s="7" t="s">
        <v>1433</v>
      </c>
      <c r="P337" s="7" t="s">
        <v>1434</v>
      </c>
      <c r="Q337" s="7" t="s">
        <v>1435</v>
      </c>
      <c r="R337" s="7" t="s">
        <v>1958</v>
      </c>
      <c r="S337" s="6" t="s">
        <v>1437</v>
      </c>
      <c r="U337" s="6" t="s">
        <v>255</v>
      </c>
      <c r="V337" s="7" t="s">
        <v>45</v>
      </c>
      <c r="W337" s="6" t="s">
        <v>1432</v>
      </c>
      <c r="Y337" s="7" t="s">
        <v>141</v>
      </c>
      <c r="Z337" s="7" t="s">
        <v>48</v>
      </c>
      <c r="AA337" s="8">
        <v>47</v>
      </c>
      <c r="AB337" s="8">
        <v>50</v>
      </c>
      <c r="AC337" s="8">
        <v>47.5</v>
      </c>
      <c r="AD337" s="8">
        <v>49.5</v>
      </c>
      <c r="AE337" s="9">
        <v>46</v>
      </c>
      <c r="AF337" s="6">
        <f t="shared" si="6"/>
        <v>240</v>
      </c>
    </row>
    <row r="338" spans="1:32" hidden="1">
      <c r="A338" s="5" t="s">
        <v>1428</v>
      </c>
      <c r="B338" s="6" t="s">
        <v>1429</v>
      </c>
      <c r="C338" s="7" t="s">
        <v>33</v>
      </c>
      <c r="D338" s="7" t="s">
        <v>34</v>
      </c>
      <c r="E338" s="7" t="s">
        <v>178</v>
      </c>
      <c r="F338" s="7">
        <v>5052</v>
      </c>
      <c r="G338" s="7">
        <v>8600</v>
      </c>
      <c r="H338" s="7" t="s">
        <v>1428</v>
      </c>
      <c r="I338" s="7" t="s">
        <v>1430</v>
      </c>
      <c r="J338" s="7" t="s">
        <v>1431</v>
      </c>
      <c r="K338" s="7" t="s">
        <v>1432</v>
      </c>
      <c r="N338" s="7" t="s">
        <v>39</v>
      </c>
      <c r="O338" s="7" t="s">
        <v>1433</v>
      </c>
      <c r="P338" s="7" t="s">
        <v>1434</v>
      </c>
      <c r="Q338" s="7" t="s">
        <v>1435</v>
      </c>
      <c r="R338" s="7" t="s">
        <v>1958</v>
      </c>
      <c r="S338" s="6" t="s">
        <v>1438</v>
      </c>
      <c r="U338" s="6" t="s">
        <v>255</v>
      </c>
      <c r="V338" s="7" t="s">
        <v>45</v>
      </c>
      <c r="W338" s="6" t="s">
        <v>1432</v>
      </c>
      <c r="Y338" s="7" t="s">
        <v>141</v>
      </c>
      <c r="Z338" s="7" t="s">
        <v>48</v>
      </c>
      <c r="AA338" s="8">
        <v>48.5</v>
      </c>
      <c r="AB338" s="8">
        <v>50</v>
      </c>
      <c r="AC338" s="8">
        <v>46</v>
      </c>
      <c r="AD338" s="8">
        <v>50</v>
      </c>
      <c r="AF338" s="6">
        <f t="shared" si="6"/>
        <v>194.5</v>
      </c>
    </row>
    <row r="339" spans="1:32" hidden="1">
      <c r="A339" s="5" t="s">
        <v>1439</v>
      </c>
      <c r="B339" s="6" t="s">
        <v>1440</v>
      </c>
      <c r="C339" s="7" t="s">
        <v>33</v>
      </c>
      <c r="D339" s="7" t="s">
        <v>34</v>
      </c>
      <c r="E339" s="7" t="s">
        <v>81</v>
      </c>
      <c r="F339" s="7">
        <v>4022</v>
      </c>
      <c r="G339" s="7">
        <v>6320</v>
      </c>
      <c r="H339" s="7" t="s">
        <v>1439</v>
      </c>
      <c r="I339" s="7" t="s">
        <v>1441</v>
      </c>
      <c r="J339" s="7" t="s">
        <v>1442</v>
      </c>
      <c r="K339" s="7" t="s">
        <v>1443</v>
      </c>
      <c r="N339" s="7" t="s">
        <v>39</v>
      </c>
      <c r="O339" s="7" t="s">
        <v>1444</v>
      </c>
      <c r="P339" s="7" t="s">
        <v>1445</v>
      </c>
      <c r="Q339" s="7" t="s">
        <v>1446</v>
      </c>
      <c r="R339" s="7" t="s">
        <v>1958</v>
      </c>
      <c r="S339" s="6" t="s">
        <v>1447</v>
      </c>
      <c r="U339" s="6" t="s">
        <v>75</v>
      </c>
      <c r="V339" s="7" t="s">
        <v>62</v>
      </c>
      <c r="W339" s="6" t="s">
        <v>1443</v>
      </c>
      <c r="Y339" s="7" t="s">
        <v>141</v>
      </c>
      <c r="Z339" s="7" t="s">
        <v>48</v>
      </c>
      <c r="AA339" s="8">
        <v>49.5</v>
      </c>
      <c r="AB339" s="8">
        <v>48</v>
      </c>
      <c r="AC339" s="8">
        <v>49.5</v>
      </c>
      <c r="AD339" s="8">
        <v>49</v>
      </c>
      <c r="AE339" s="9">
        <v>45.5</v>
      </c>
      <c r="AF339" s="6">
        <f t="shared" si="6"/>
        <v>241.5</v>
      </c>
    </row>
    <row r="340" spans="1:32" hidden="1">
      <c r="A340" s="5" t="s">
        <v>1439</v>
      </c>
      <c r="B340" s="6" t="s">
        <v>1440</v>
      </c>
      <c r="C340" s="7" t="s">
        <v>33</v>
      </c>
      <c r="D340" s="7" t="s">
        <v>34</v>
      </c>
      <c r="E340" s="7" t="s">
        <v>81</v>
      </c>
      <c r="F340" s="7">
        <v>4023</v>
      </c>
      <c r="G340" s="7">
        <v>6320</v>
      </c>
      <c r="H340" s="7" t="s">
        <v>1439</v>
      </c>
      <c r="I340" s="7" t="s">
        <v>1448</v>
      </c>
      <c r="J340" s="7" t="s">
        <v>1442</v>
      </c>
      <c r="K340" s="7" t="s">
        <v>1443</v>
      </c>
      <c r="N340" s="7" t="s">
        <v>39</v>
      </c>
      <c r="O340" s="7" t="s">
        <v>1444</v>
      </c>
      <c r="P340" s="7" t="s">
        <v>1445</v>
      </c>
      <c r="Q340" s="7" t="s">
        <v>1446</v>
      </c>
      <c r="R340" s="7" t="s">
        <v>1958</v>
      </c>
      <c r="S340" s="6" t="s">
        <v>1449</v>
      </c>
      <c r="U340" s="6" t="s">
        <v>50</v>
      </c>
      <c r="V340" s="7" t="s">
        <v>62</v>
      </c>
      <c r="W340" s="6" t="s">
        <v>1443</v>
      </c>
      <c r="Y340" s="7" t="s">
        <v>141</v>
      </c>
      <c r="Z340" s="7" t="s">
        <v>48</v>
      </c>
      <c r="AA340" s="8">
        <v>40.5</v>
      </c>
      <c r="AB340" s="8">
        <v>39</v>
      </c>
      <c r="AC340" s="8">
        <v>47</v>
      </c>
      <c r="AF340" s="6">
        <f t="shared" si="6"/>
        <v>126.5</v>
      </c>
    </row>
    <row r="341" spans="1:32" hidden="1">
      <c r="A341" s="5" t="s">
        <v>1439</v>
      </c>
      <c r="B341" s="6" t="s">
        <v>1440</v>
      </c>
      <c r="C341" s="7" t="s">
        <v>33</v>
      </c>
      <c r="D341" s="7" t="s">
        <v>34</v>
      </c>
      <c r="E341" s="7" t="s">
        <v>81</v>
      </c>
      <c r="F341" s="7">
        <v>4057</v>
      </c>
      <c r="G341" s="7">
        <v>6320</v>
      </c>
      <c r="H341" s="7" t="s">
        <v>1439</v>
      </c>
      <c r="I341" s="7" t="s">
        <v>1448</v>
      </c>
      <c r="J341" s="7" t="s">
        <v>1442</v>
      </c>
      <c r="K341" s="7" t="s">
        <v>1443</v>
      </c>
      <c r="N341" s="7" t="s">
        <v>39</v>
      </c>
      <c r="O341" s="7" t="s">
        <v>1444</v>
      </c>
      <c r="P341" s="7" t="s">
        <v>1450</v>
      </c>
      <c r="Q341" s="7" t="s">
        <v>1446</v>
      </c>
      <c r="R341" s="7" t="s">
        <v>1957</v>
      </c>
      <c r="T341" s="6" t="s">
        <v>1451</v>
      </c>
      <c r="U341" s="6" t="s">
        <v>44</v>
      </c>
      <c r="V341" s="7" t="s">
        <v>62</v>
      </c>
      <c r="W341" s="6" t="s">
        <v>1443</v>
      </c>
      <c r="Y341" s="7" t="s">
        <v>141</v>
      </c>
      <c r="Z341" s="7" t="s">
        <v>48</v>
      </c>
      <c r="AA341" s="8">
        <v>77</v>
      </c>
      <c r="AB341" s="8">
        <v>73.5</v>
      </c>
      <c r="AC341" s="8">
        <v>75</v>
      </c>
      <c r="AD341" s="8">
        <v>48.5</v>
      </c>
      <c r="AE341" s="9">
        <v>39</v>
      </c>
      <c r="AF341" s="6">
        <f t="shared" si="6"/>
        <v>313</v>
      </c>
    </row>
    <row r="342" spans="1:32" hidden="1">
      <c r="A342" s="5" t="s">
        <v>1439</v>
      </c>
      <c r="B342" s="6" t="s">
        <v>1440</v>
      </c>
      <c r="C342" s="7" t="s">
        <v>33</v>
      </c>
      <c r="D342" s="7" t="s">
        <v>34</v>
      </c>
      <c r="E342" s="7" t="s">
        <v>81</v>
      </c>
      <c r="F342" s="7">
        <v>4058</v>
      </c>
      <c r="G342" s="7">
        <v>6320</v>
      </c>
      <c r="H342" s="7" t="s">
        <v>1439</v>
      </c>
      <c r="I342" s="7" t="s">
        <v>1448</v>
      </c>
      <c r="J342" s="7" t="s">
        <v>1442</v>
      </c>
      <c r="K342" s="7" t="s">
        <v>1443</v>
      </c>
      <c r="N342" s="7" t="s">
        <v>39</v>
      </c>
      <c r="O342" s="7" t="s">
        <v>1444</v>
      </c>
      <c r="P342" s="7" t="s">
        <v>1450</v>
      </c>
      <c r="Q342" s="7" t="s">
        <v>1446</v>
      </c>
      <c r="R342" s="7" t="s">
        <v>1958</v>
      </c>
      <c r="S342" s="6" t="s">
        <v>1452</v>
      </c>
      <c r="U342" s="6" t="s">
        <v>44</v>
      </c>
      <c r="V342" s="7" t="s">
        <v>62</v>
      </c>
      <c r="W342" s="6" t="s">
        <v>1443</v>
      </c>
      <c r="Y342" s="7" t="s">
        <v>141</v>
      </c>
      <c r="Z342" s="7" t="s">
        <v>48</v>
      </c>
      <c r="AA342" s="8">
        <v>49</v>
      </c>
      <c r="AB342" s="8">
        <v>47</v>
      </c>
      <c r="AC342" s="8">
        <v>49</v>
      </c>
      <c r="AD342" s="8">
        <v>49.5</v>
      </c>
      <c r="AE342" s="9">
        <v>45</v>
      </c>
      <c r="AF342" s="6">
        <f t="shared" si="6"/>
        <v>239.5</v>
      </c>
    </row>
    <row r="343" spans="1:32" hidden="1">
      <c r="A343" s="5" t="s">
        <v>1453</v>
      </c>
      <c r="C343" s="7" t="s">
        <v>33</v>
      </c>
      <c r="D343" s="7" t="s">
        <v>34</v>
      </c>
      <c r="E343" s="7" t="s">
        <v>53</v>
      </c>
      <c r="F343" s="7">
        <v>4615</v>
      </c>
      <c r="I343" s="7" t="s">
        <v>39</v>
      </c>
      <c r="K343" s="7" t="s">
        <v>1454</v>
      </c>
      <c r="L343" s="7">
        <v>3163</v>
      </c>
      <c r="M343" s="7" t="s">
        <v>1453</v>
      </c>
      <c r="N343" s="7" t="s">
        <v>1455</v>
      </c>
      <c r="O343" s="7" t="s">
        <v>1456</v>
      </c>
      <c r="P343" s="7" t="s">
        <v>1457</v>
      </c>
      <c r="Q343" s="7" t="s">
        <v>1458</v>
      </c>
      <c r="R343" s="7" t="s">
        <v>1957</v>
      </c>
      <c r="T343" s="6" t="s">
        <v>1459</v>
      </c>
      <c r="U343" s="6" t="s">
        <v>50</v>
      </c>
      <c r="V343" s="7" t="s">
        <v>62</v>
      </c>
      <c r="W343" s="6" t="s">
        <v>1460</v>
      </c>
      <c r="Y343" s="7" t="s">
        <v>47</v>
      </c>
      <c r="Z343" s="7" t="s">
        <v>73</v>
      </c>
      <c r="AA343" s="8">
        <v>73.5</v>
      </c>
      <c r="AB343" s="8">
        <v>52.5</v>
      </c>
      <c r="AC343" s="8">
        <v>69.5</v>
      </c>
      <c r="AD343" s="8">
        <v>66.5</v>
      </c>
      <c r="AF343" s="6">
        <f t="shared" si="6"/>
        <v>262</v>
      </c>
    </row>
    <row r="344" spans="1:32" hidden="1">
      <c r="A344" s="5" t="s">
        <v>1461</v>
      </c>
      <c r="B344" s="6" t="s">
        <v>1462</v>
      </c>
      <c r="C344" s="7" t="s">
        <v>33</v>
      </c>
      <c r="D344" s="7" t="s">
        <v>34</v>
      </c>
      <c r="E344" s="7" t="s">
        <v>35</v>
      </c>
      <c r="F344" s="7">
        <v>4598</v>
      </c>
      <c r="G344" s="7">
        <v>2066</v>
      </c>
      <c r="H344" s="7" t="s">
        <v>1461</v>
      </c>
      <c r="I344" s="7" t="s">
        <v>1463</v>
      </c>
      <c r="J344" s="7" t="s">
        <v>1464</v>
      </c>
      <c r="K344" s="7" t="s">
        <v>1465</v>
      </c>
      <c r="N344" s="7" t="s">
        <v>39</v>
      </c>
      <c r="O344" s="7" t="s">
        <v>1466</v>
      </c>
      <c r="P344" s="7" t="s">
        <v>1467</v>
      </c>
      <c r="Q344" s="7" t="s">
        <v>172</v>
      </c>
      <c r="R344" s="7" t="s">
        <v>1957</v>
      </c>
      <c r="T344" s="6" t="s">
        <v>1468</v>
      </c>
      <c r="U344" s="6" t="s">
        <v>44</v>
      </c>
      <c r="V344" s="7" t="s">
        <v>62</v>
      </c>
      <c r="W344" s="6" t="s">
        <v>1465</v>
      </c>
      <c r="X344" s="7" t="s">
        <v>1469</v>
      </c>
      <c r="Y344" s="7" t="s">
        <v>47</v>
      </c>
      <c r="Z344" s="7" t="s">
        <v>48</v>
      </c>
      <c r="AA344" s="8">
        <v>78</v>
      </c>
      <c r="AB344" s="8">
        <v>78</v>
      </c>
      <c r="AC344" s="8">
        <v>75</v>
      </c>
      <c r="AD344" s="8">
        <v>74</v>
      </c>
      <c r="AE344" s="9">
        <v>71</v>
      </c>
      <c r="AF344" s="6">
        <f t="shared" si="6"/>
        <v>376</v>
      </c>
    </row>
    <row r="345" spans="1:32" hidden="1">
      <c r="A345" s="5" t="s">
        <v>1470</v>
      </c>
      <c r="B345" s="6" t="s">
        <v>1471</v>
      </c>
      <c r="C345" s="7" t="s">
        <v>33</v>
      </c>
      <c r="D345" s="7" t="s">
        <v>34</v>
      </c>
      <c r="E345" s="7" t="s">
        <v>178</v>
      </c>
      <c r="F345" s="7">
        <v>3927</v>
      </c>
      <c r="H345" s="7" t="s">
        <v>1470</v>
      </c>
      <c r="I345" s="7" t="s">
        <v>39</v>
      </c>
      <c r="K345" s="7" t="s">
        <v>1472</v>
      </c>
      <c r="L345" s="7">
        <v>6721</v>
      </c>
      <c r="M345" s="7" t="s">
        <v>1470</v>
      </c>
      <c r="N345" s="7" t="s">
        <v>1473</v>
      </c>
      <c r="O345" s="7" t="s">
        <v>1474</v>
      </c>
      <c r="P345" s="7" t="s">
        <v>1475</v>
      </c>
      <c r="Q345" s="7" t="s">
        <v>1476</v>
      </c>
      <c r="R345" s="7" t="s">
        <v>1958</v>
      </c>
      <c r="S345" s="6" t="s">
        <v>1477</v>
      </c>
      <c r="U345" s="6" t="s">
        <v>75</v>
      </c>
      <c r="V345" s="7" t="s">
        <v>45</v>
      </c>
      <c r="X345" s="7" t="s">
        <v>1478</v>
      </c>
      <c r="Y345" s="7" t="s">
        <v>47</v>
      </c>
      <c r="Z345" s="7" t="s">
        <v>73</v>
      </c>
      <c r="AA345" s="8">
        <v>49</v>
      </c>
      <c r="AB345" s="8">
        <v>48.5</v>
      </c>
      <c r="AC345" s="8">
        <v>42.5</v>
      </c>
      <c r="AD345" s="8">
        <v>40.5</v>
      </c>
      <c r="AE345" s="9">
        <v>47</v>
      </c>
      <c r="AF345" s="6">
        <f t="shared" si="6"/>
        <v>227.5</v>
      </c>
    </row>
    <row r="346" spans="1:32" hidden="1">
      <c r="A346" s="5" t="s">
        <v>1470</v>
      </c>
      <c r="B346" s="6" t="s">
        <v>1479</v>
      </c>
      <c r="C346" s="7" t="s">
        <v>33</v>
      </c>
      <c r="D346" s="7" t="s">
        <v>34</v>
      </c>
      <c r="E346" s="7" t="s">
        <v>35</v>
      </c>
      <c r="F346" s="7">
        <v>3957</v>
      </c>
      <c r="G346" s="7">
        <v>6724</v>
      </c>
      <c r="H346" s="7" t="s">
        <v>1470</v>
      </c>
      <c r="I346" s="7" t="s">
        <v>1480</v>
      </c>
      <c r="J346" s="7" t="s">
        <v>1481</v>
      </c>
      <c r="K346" s="7" t="s">
        <v>1482</v>
      </c>
      <c r="N346" s="7" t="s">
        <v>39</v>
      </c>
      <c r="O346" s="7" t="s">
        <v>1483</v>
      </c>
      <c r="P346" s="7">
        <v>6305305821</v>
      </c>
      <c r="Q346" s="7" t="s">
        <v>1484</v>
      </c>
      <c r="R346" s="7" t="s">
        <v>1957</v>
      </c>
      <c r="T346" s="6" t="s">
        <v>1485</v>
      </c>
      <c r="U346" s="6" t="s">
        <v>50</v>
      </c>
      <c r="V346" s="7" t="s">
        <v>62</v>
      </c>
      <c r="W346" s="6" t="s">
        <v>1482</v>
      </c>
      <c r="Y346" s="7" t="s">
        <v>47</v>
      </c>
      <c r="Z346" s="7" t="s">
        <v>48</v>
      </c>
      <c r="AA346" s="8">
        <v>71</v>
      </c>
      <c r="AB346" s="8">
        <v>42</v>
      </c>
      <c r="AC346" s="8">
        <v>47.5</v>
      </c>
      <c r="AD346" s="8">
        <v>41.5</v>
      </c>
      <c r="AE346" s="9">
        <v>72.5</v>
      </c>
      <c r="AF346" s="6">
        <f t="shared" si="6"/>
        <v>274.5</v>
      </c>
    </row>
    <row r="347" spans="1:32" hidden="1">
      <c r="A347" s="5" t="s">
        <v>1470</v>
      </c>
      <c r="C347" s="7" t="s">
        <v>33</v>
      </c>
      <c r="D347" s="7" t="s">
        <v>34</v>
      </c>
      <c r="E347" s="7" t="s">
        <v>122</v>
      </c>
      <c r="F347" s="7">
        <v>4182</v>
      </c>
      <c r="I347" s="7" t="s">
        <v>39</v>
      </c>
      <c r="K347" s="7" t="s">
        <v>1486</v>
      </c>
      <c r="L347" s="7">
        <v>6724</v>
      </c>
      <c r="M347" s="7" t="s">
        <v>1470</v>
      </c>
      <c r="N347" s="7" t="s">
        <v>1487</v>
      </c>
      <c r="O347" s="7" t="s">
        <v>1488</v>
      </c>
      <c r="P347" s="7" t="s">
        <v>1489</v>
      </c>
      <c r="Q347" s="7" t="s">
        <v>1490</v>
      </c>
      <c r="R347" s="7" t="s">
        <v>1958</v>
      </c>
      <c r="S347" s="6" t="s">
        <v>1491</v>
      </c>
      <c r="U347" s="6" t="s">
        <v>44</v>
      </c>
      <c r="V347" s="7" t="s">
        <v>45</v>
      </c>
      <c r="Y347" s="7" t="s">
        <v>141</v>
      </c>
      <c r="Z347" s="7" t="s">
        <v>73</v>
      </c>
      <c r="AA347" s="8">
        <v>48</v>
      </c>
      <c r="AB347" s="8">
        <v>48.5</v>
      </c>
      <c r="AC347" s="8">
        <v>50</v>
      </c>
      <c r="AD347" s="8">
        <v>48</v>
      </c>
      <c r="AE347" s="9">
        <v>48.5</v>
      </c>
      <c r="AF347" s="6">
        <f t="shared" si="6"/>
        <v>243</v>
      </c>
    </row>
    <row r="348" spans="1:32" hidden="1">
      <c r="A348" s="5" t="s">
        <v>1492</v>
      </c>
      <c r="B348" s="6" t="s">
        <v>1493</v>
      </c>
      <c r="C348" s="7" t="s">
        <v>33</v>
      </c>
      <c r="D348" s="7" t="s">
        <v>34</v>
      </c>
      <c r="E348" s="7" t="s">
        <v>122</v>
      </c>
      <c r="F348" s="7">
        <v>4897</v>
      </c>
      <c r="G348" s="7">
        <v>5520</v>
      </c>
      <c r="H348" s="7" t="s">
        <v>1492</v>
      </c>
      <c r="I348" s="7" t="s">
        <v>1494</v>
      </c>
      <c r="J348" s="7" t="s">
        <v>1495</v>
      </c>
      <c r="K348" s="7" t="s">
        <v>1496</v>
      </c>
      <c r="N348" s="7" t="s">
        <v>39</v>
      </c>
      <c r="O348" s="7" t="s">
        <v>1497</v>
      </c>
      <c r="P348" s="7">
        <f>3670/2700618</f>
        <v>1.35894821111316E-3</v>
      </c>
      <c r="Q348" s="7" t="s">
        <v>172</v>
      </c>
      <c r="R348" s="7" t="s">
        <v>1958</v>
      </c>
      <c r="S348" s="6" t="s">
        <v>529</v>
      </c>
      <c r="U348" s="6" t="s">
        <v>75</v>
      </c>
      <c r="V348" s="7" t="s">
        <v>62</v>
      </c>
      <c r="W348" s="6" t="s">
        <v>1496</v>
      </c>
      <c r="Y348" s="7" t="s">
        <v>141</v>
      </c>
      <c r="Z348" s="7" t="s">
        <v>48</v>
      </c>
      <c r="AA348" s="13">
        <v>49</v>
      </c>
      <c r="AB348" s="8">
        <v>50</v>
      </c>
      <c r="AC348" s="8">
        <v>35</v>
      </c>
      <c r="AD348" s="8">
        <v>49.5</v>
      </c>
      <c r="AE348" s="9">
        <v>47.5</v>
      </c>
      <c r="AF348" s="6">
        <f t="shared" si="6"/>
        <v>231</v>
      </c>
    </row>
    <row r="349" spans="1:32" hidden="1">
      <c r="A349" s="5" t="s">
        <v>1492</v>
      </c>
      <c r="B349" s="6" t="s">
        <v>1493</v>
      </c>
      <c r="C349" s="7" t="s">
        <v>33</v>
      </c>
      <c r="D349" s="7" t="s">
        <v>34</v>
      </c>
      <c r="E349" s="7" t="s">
        <v>122</v>
      </c>
      <c r="F349" s="7">
        <v>4898</v>
      </c>
      <c r="G349" s="7">
        <v>5520</v>
      </c>
      <c r="H349" s="7" t="s">
        <v>1492</v>
      </c>
      <c r="I349" s="7" t="s">
        <v>1494</v>
      </c>
      <c r="J349" s="7" t="s">
        <v>1495</v>
      </c>
      <c r="K349" s="7" t="s">
        <v>1496</v>
      </c>
      <c r="N349" s="7" t="s">
        <v>39</v>
      </c>
      <c r="O349" s="7" t="s">
        <v>1497</v>
      </c>
      <c r="P349" s="7">
        <f>3670/2700618</f>
        <v>1.35894821111316E-3</v>
      </c>
      <c r="Q349" s="7" t="s">
        <v>172</v>
      </c>
      <c r="R349" s="7" t="s">
        <v>1958</v>
      </c>
      <c r="S349" s="6" t="s">
        <v>1498</v>
      </c>
      <c r="U349" s="6" t="s">
        <v>75</v>
      </c>
      <c r="V349" s="7" t="s">
        <v>62</v>
      </c>
      <c r="W349" s="6" t="s">
        <v>1496</v>
      </c>
      <c r="Y349" s="7" t="s">
        <v>141</v>
      </c>
      <c r="Z349" s="7" t="s">
        <v>48</v>
      </c>
      <c r="AA349" s="8">
        <v>49</v>
      </c>
      <c r="AB349" s="8">
        <v>46</v>
      </c>
      <c r="AC349" s="8">
        <v>46.5</v>
      </c>
      <c r="AD349" s="8">
        <v>41</v>
      </c>
      <c r="AE349" s="9">
        <v>46</v>
      </c>
      <c r="AF349" s="6">
        <f t="shared" si="6"/>
        <v>228.5</v>
      </c>
    </row>
    <row r="350" spans="1:32" hidden="1">
      <c r="A350" s="5" t="s">
        <v>1499</v>
      </c>
      <c r="B350" s="6" t="s">
        <v>1500</v>
      </c>
      <c r="C350" s="7" t="s">
        <v>33</v>
      </c>
      <c r="D350" s="7" t="s">
        <v>34</v>
      </c>
      <c r="E350" s="7" t="s">
        <v>35</v>
      </c>
      <c r="F350" s="7">
        <v>4801</v>
      </c>
      <c r="G350" s="7">
        <v>8000</v>
      </c>
      <c r="H350" s="7" t="s">
        <v>1499</v>
      </c>
      <c r="I350" s="7" t="s">
        <v>1501</v>
      </c>
      <c r="J350" s="7" t="s">
        <v>1502</v>
      </c>
      <c r="K350" s="7" t="s">
        <v>1503</v>
      </c>
      <c r="N350" s="7" t="s">
        <v>39</v>
      </c>
      <c r="O350" s="7" t="s">
        <v>1504</v>
      </c>
      <c r="P350" s="7">
        <v>205146596</v>
      </c>
      <c r="Q350" s="7" t="s">
        <v>1505</v>
      </c>
      <c r="R350" s="7" t="s">
        <v>1957</v>
      </c>
      <c r="T350" s="6" t="s">
        <v>1506</v>
      </c>
      <c r="U350" s="6" t="s">
        <v>50</v>
      </c>
      <c r="V350" s="7" t="s">
        <v>45</v>
      </c>
      <c r="W350" s="6" t="s">
        <v>1503</v>
      </c>
      <c r="Y350" s="7" t="s">
        <v>141</v>
      </c>
      <c r="Z350" s="7" t="s">
        <v>48</v>
      </c>
      <c r="AA350" s="8">
        <v>62</v>
      </c>
      <c r="AB350" s="8">
        <v>49.5</v>
      </c>
      <c r="AC350" s="8">
        <v>77</v>
      </c>
      <c r="AD350" s="8">
        <v>68</v>
      </c>
      <c r="AE350" s="9">
        <v>71</v>
      </c>
      <c r="AF350" s="6">
        <f t="shared" si="6"/>
        <v>327.5</v>
      </c>
    </row>
    <row r="351" spans="1:32" hidden="1">
      <c r="A351" s="5" t="s">
        <v>1499</v>
      </c>
      <c r="B351" s="6" t="s">
        <v>1500</v>
      </c>
      <c r="C351" s="7" t="s">
        <v>33</v>
      </c>
      <c r="D351" s="7" t="s">
        <v>34</v>
      </c>
      <c r="E351" s="7" t="s">
        <v>35</v>
      </c>
      <c r="F351" s="7">
        <v>4802</v>
      </c>
      <c r="G351" s="7">
        <v>8000</v>
      </c>
      <c r="H351" s="7" t="s">
        <v>1499</v>
      </c>
      <c r="I351" s="7" t="s">
        <v>1501</v>
      </c>
      <c r="J351" s="7" t="s">
        <v>1502</v>
      </c>
      <c r="K351" s="7" t="s">
        <v>1503</v>
      </c>
      <c r="N351" s="7" t="s">
        <v>39</v>
      </c>
      <c r="O351" s="7" t="s">
        <v>1504</v>
      </c>
      <c r="P351" s="7">
        <v>205146596</v>
      </c>
      <c r="Q351" s="7" t="s">
        <v>1505</v>
      </c>
      <c r="R351" s="7" t="s">
        <v>1957</v>
      </c>
      <c r="T351" s="6" t="s">
        <v>1507</v>
      </c>
      <c r="U351" s="6" t="s">
        <v>75</v>
      </c>
      <c r="V351" s="7" t="s">
        <v>45</v>
      </c>
      <c r="W351" s="6" t="s">
        <v>1503</v>
      </c>
      <c r="Y351" s="7" t="s">
        <v>47</v>
      </c>
      <c r="Z351" s="7" t="s">
        <v>48</v>
      </c>
      <c r="AA351" s="8">
        <v>51.5</v>
      </c>
      <c r="AB351" s="8">
        <v>60.5</v>
      </c>
      <c r="AC351" s="8">
        <v>20</v>
      </c>
      <c r="AD351" s="8">
        <v>35.5</v>
      </c>
      <c r="AF351" s="6">
        <f t="shared" si="6"/>
        <v>167.5</v>
      </c>
    </row>
    <row r="352" spans="1:32" hidden="1">
      <c r="A352" s="5" t="s">
        <v>1499</v>
      </c>
      <c r="B352" s="6" t="s">
        <v>1500</v>
      </c>
      <c r="C352" s="7" t="s">
        <v>33</v>
      </c>
      <c r="D352" s="7" t="s">
        <v>34</v>
      </c>
      <c r="E352" s="7" t="s">
        <v>35</v>
      </c>
      <c r="F352" s="7">
        <v>4803</v>
      </c>
      <c r="G352" s="7">
        <v>8000</v>
      </c>
      <c r="H352" s="7" t="s">
        <v>1499</v>
      </c>
      <c r="I352" s="7" t="s">
        <v>1501</v>
      </c>
      <c r="J352" s="7" t="s">
        <v>1502</v>
      </c>
      <c r="K352" s="7" t="s">
        <v>1503</v>
      </c>
      <c r="N352" s="7" t="s">
        <v>39</v>
      </c>
      <c r="O352" s="7" t="s">
        <v>1504</v>
      </c>
      <c r="P352" s="7">
        <v>205146596</v>
      </c>
      <c r="Q352" s="7" t="s">
        <v>1505</v>
      </c>
      <c r="R352" s="7" t="s">
        <v>1957</v>
      </c>
      <c r="T352" s="6" t="s">
        <v>1508</v>
      </c>
      <c r="U352" s="6" t="s">
        <v>44</v>
      </c>
      <c r="V352" s="7" t="s">
        <v>45</v>
      </c>
      <c r="W352" s="6" t="s">
        <v>1503</v>
      </c>
      <c r="Y352" s="7" t="s">
        <v>141</v>
      </c>
      <c r="Z352" s="7" t="s">
        <v>48</v>
      </c>
      <c r="AA352" s="8">
        <v>49.5</v>
      </c>
      <c r="AB352" s="8">
        <v>35.5</v>
      </c>
      <c r="AF352" s="6">
        <f t="shared" si="6"/>
        <v>85</v>
      </c>
    </row>
    <row r="353" spans="1:32" hidden="1">
      <c r="A353" s="5" t="s">
        <v>1499</v>
      </c>
      <c r="B353" s="6" t="s">
        <v>1500</v>
      </c>
      <c r="C353" s="7" t="s">
        <v>33</v>
      </c>
      <c r="D353" s="7" t="s">
        <v>34</v>
      </c>
      <c r="E353" s="7" t="s">
        <v>35</v>
      </c>
      <c r="F353" s="7">
        <v>4804</v>
      </c>
      <c r="G353" s="7">
        <v>8000</v>
      </c>
      <c r="H353" s="7" t="s">
        <v>1499</v>
      </c>
      <c r="I353" s="7" t="s">
        <v>1501</v>
      </c>
      <c r="J353" s="7" t="s">
        <v>1502</v>
      </c>
      <c r="K353" s="7" t="s">
        <v>1503</v>
      </c>
      <c r="N353" s="7" t="s">
        <v>39</v>
      </c>
      <c r="O353" s="7" t="s">
        <v>1504</v>
      </c>
      <c r="P353" s="7">
        <v>205146596</v>
      </c>
      <c r="Q353" s="7" t="s">
        <v>1505</v>
      </c>
      <c r="R353" s="7" t="s">
        <v>1957</v>
      </c>
      <c r="T353" s="6" t="s">
        <v>1509</v>
      </c>
      <c r="U353" s="6" t="s">
        <v>44</v>
      </c>
      <c r="V353" s="7" t="s">
        <v>45</v>
      </c>
      <c r="W353" s="6" t="s">
        <v>1503</v>
      </c>
      <c r="Y353" s="7" t="s">
        <v>141</v>
      </c>
      <c r="Z353" s="7" t="s">
        <v>48</v>
      </c>
      <c r="AA353" s="8">
        <v>25.5</v>
      </c>
      <c r="AB353" s="8">
        <v>35</v>
      </c>
      <c r="AC353" s="8">
        <v>44</v>
      </c>
      <c r="AE353" s="9">
        <v>26.5</v>
      </c>
      <c r="AF353" s="6">
        <f t="shared" si="6"/>
        <v>131</v>
      </c>
    </row>
    <row r="354" spans="1:32" hidden="1">
      <c r="A354" s="5" t="s">
        <v>1499</v>
      </c>
      <c r="B354" s="6" t="s">
        <v>1500</v>
      </c>
      <c r="C354" s="7" t="s">
        <v>33</v>
      </c>
      <c r="D354" s="7" t="s">
        <v>34</v>
      </c>
      <c r="E354" s="7" t="s">
        <v>35</v>
      </c>
      <c r="F354" s="7">
        <v>4805</v>
      </c>
      <c r="G354" s="7">
        <v>8000</v>
      </c>
      <c r="H354" s="7" t="s">
        <v>1499</v>
      </c>
      <c r="I354" s="7" t="s">
        <v>1501</v>
      </c>
      <c r="J354" s="7" t="s">
        <v>1502</v>
      </c>
      <c r="K354" s="7" t="s">
        <v>1503</v>
      </c>
      <c r="N354" s="7" t="s">
        <v>39</v>
      </c>
      <c r="O354" s="7" t="s">
        <v>1504</v>
      </c>
      <c r="P354" s="7">
        <v>205146596</v>
      </c>
      <c r="Q354" s="7" t="s">
        <v>1505</v>
      </c>
      <c r="R354" s="7" t="s">
        <v>1957</v>
      </c>
      <c r="T354" s="6" t="s">
        <v>1510</v>
      </c>
      <c r="U354" s="6" t="s">
        <v>44</v>
      </c>
      <c r="V354" s="7" t="s">
        <v>45</v>
      </c>
      <c r="W354" s="6" t="s">
        <v>1503</v>
      </c>
      <c r="Y354" s="7" t="s">
        <v>141</v>
      </c>
      <c r="Z354" s="7" t="s">
        <v>48</v>
      </c>
      <c r="AA354" s="8">
        <v>65</v>
      </c>
      <c r="AB354" s="8">
        <v>72</v>
      </c>
      <c r="AD354" s="8">
        <v>47.5</v>
      </c>
      <c r="AF354" s="6">
        <f t="shared" si="6"/>
        <v>184.5</v>
      </c>
    </row>
    <row r="355" spans="1:32" hidden="1">
      <c r="A355" s="5" t="s">
        <v>1499</v>
      </c>
      <c r="B355" s="6" t="s">
        <v>1500</v>
      </c>
      <c r="C355" s="7" t="s">
        <v>33</v>
      </c>
      <c r="D355" s="7" t="s">
        <v>34</v>
      </c>
      <c r="E355" s="7" t="s">
        <v>35</v>
      </c>
      <c r="F355" s="7">
        <v>4806</v>
      </c>
      <c r="G355" s="7">
        <v>8000</v>
      </c>
      <c r="H355" s="7" t="s">
        <v>1499</v>
      </c>
      <c r="I355" s="7" t="s">
        <v>1501</v>
      </c>
      <c r="J355" s="7" t="s">
        <v>1502</v>
      </c>
      <c r="K355" s="7" t="s">
        <v>1503</v>
      </c>
      <c r="N355" s="7" t="s">
        <v>39</v>
      </c>
      <c r="O355" s="7" t="s">
        <v>1504</v>
      </c>
      <c r="P355" s="7">
        <v>205146596</v>
      </c>
      <c r="Q355" s="7" t="s">
        <v>1505</v>
      </c>
      <c r="R355" s="7" t="s">
        <v>1957</v>
      </c>
      <c r="T355" s="6" t="s">
        <v>1511</v>
      </c>
      <c r="U355" s="6" t="s">
        <v>75</v>
      </c>
      <c r="V355" s="7" t="s">
        <v>45</v>
      </c>
      <c r="W355" s="6" t="s">
        <v>1503</v>
      </c>
      <c r="Y355" s="7" t="s">
        <v>141</v>
      </c>
      <c r="Z355" s="7" t="s">
        <v>48</v>
      </c>
      <c r="AA355" s="8">
        <v>67.5</v>
      </c>
      <c r="AB355" s="8">
        <v>77.5</v>
      </c>
      <c r="AC355" s="8">
        <v>65</v>
      </c>
      <c r="AD355" s="8">
        <v>44.5</v>
      </c>
      <c r="AE355" s="9">
        <v>45.5</v>
      </c>
      <c r="AF355" s="6">
        <f t="shared" si="6"/>
        <v>300</v>
      </c>
    </row>
    <row r="356" spans="1:32" hidden="1">
      <c r="A356" s="5" t="s">
        <v>1499</v>
      </c>
      <c r="B356" s="6" t="s">
        <v>1500</v>
      </c>
      <c r="C356" s="7" t="s">
        <v>33</v>
      </c>
      <c r="D356" s="7" t="s">
        <v>34</v>
      </c>
      <c r="E356" s="7" t="s">
        <v>35</v>
      </c>
      <c r="F356" s="7">
        <v>4807</v>
      </c>
      <c r="G356" s="7">
        <v>8000</v>
      </c>
      <c r="H356" s="7" t="s">
        <v>1499</v>
      </c>
      <c r="I356" s="7" t="s">
        <v>1501</v>
      </c>
      <c r="J356" s="7" t="s">
        <v>1502</v>
      </c>
      <c r="K356" s="7" t="s">
        <v>1503</v>
      </c>
      <c r="N356" s="7" t="s">
        <v>39</v>
      </c>
      <c r="O356" s="7" t="s">
        <v>1504</v>
      </c>
      <c r="P356" s="7">
        <v>205146596</v>
      </c>
      <c r="Q356" s="7" t="s">
        <v>1505</v>
      </c>
      <c r="R356" s="7" t="s">
        <v>1957</v>
      </c>
      <c r="T356" s="6" t="s">
        <v>1512</v>
      </c>
      <c r="U356" s="6" t="s">
        <v>75</v>
      </c>
      <c r="V356" s="7" t="s">
        <v>45</v>
      </c>
      <c r="W356" s="6" t="s">
        <v>1503</v>
      </c>
      <c r="Y356" s="7" t="s">
        <v>141</v>
      </c>
      <c r="Z356" s="7" t="s">
        <v>48</v>
      </c>
      <c r="AA356" s="8">
        <v>75.5</v>
      </c>
      <c r="AB356" s="8">
        <v>78.5</v>
      </c>
      <c r="AF356" s="6">
        <f t="shared" si="6"/>
        <v>154</v>
      </c>
    </row>
    <row r="357" spans="1:32" hidden="1">
      <c r="A357" s="5" t="s">
        <v>1499</v>
      </c>
      <c r="B357" s="6" t="s">
        <v>1513</v>
      </c>
      <c r="C357" s="7" t="s">
        <v>33</v>
      </c>
      <c r="D357" s="7" t="s">
        <v>34</v>
      </c>
      <c r="E357" s="7" t="s">
        <v>35</v>
      </c>
      <c r="F357" s="7">
        <v>5718</v>
      </c>
      <c r="G357" s="7">
        <v>8000</v>
      </c>
      <c r="H357" s="7" t="s">
        <v>1499</v>
      </c>
      <c r="I357" s="7" t="s">
        <v>1514</v>
      </c>
      <c r="J357" s="7" t="s">
        <v>1502</v>
      </c>
      <c r="K357" s="7" t="s">
        <v>1503</v>
      </c>
      <c r="N357" s="7" t="s">
        <v>39</v>
      </c>
      <c r="O357" s="7" t="s">
        <v>1504</v>
      </c>
      <c r="P357" s="7">
        <v>205146596</v>
      </c>
      <c r="Q357" s="7" t="s">
        <v>1515</v>
      </c>
      <c r="R357" s="7" t="s">
        <v>1957</v>
      </c>
      <c r="T357" s="6" t="s">
        <v>1516</v>
      </c>
      <c r="U357" s="6" t="s">
        <v>44</v>
      </c>
      <c r="V357" s="7" t="s">
        <v>45</v>
      </c>
      <c r="W357" s="6" t="s">
        <v>1503</v>
      </c>
      <c r="Y357" s="7" t="s">
        <v>141</v>
      </c>
      <c r="Z357" s="7" t="s">
        <v>48</v>
      </c>
      <c r="AA357" s="8">
        <v>66</v>
      </c>
      <c r="AB357" s="8">
        <v>66</v>
      </c>
      <c r="AC357" s="8">
        <v>61</v>
      </c>
      <c r="AD357" s="8">
        <v>38</v>
      </c>
      <c r="AE357" s="9">
        <v>36.5</v>
      </c>
      <c r="AF357" s="6">
        <f t="shared" si="6"/>
        <v>267.5</v>
      </c>
    </row>
    <row r="358" spans="1:32" hidden="1">
      <c r="A358" s="5" t="s">
        <v>1499</v>
      </c>
      <c r="B358" s="6" t="s">
        <v>1513</v>
      </c>
      <c r="C358" s="7" t="s">
        <v>33</v>
      </c>
      <c r="D358" s="7" t="s">
        <v>34</v>
      </c>
      <c r="E358" s="7" t="s">
        <v>122</v>
      </c>
      <c r="F358" s="7">
        <v>5189</v>
      </c>
      <c r="G358" s="7">
        <v>8000</v>
      </c>
      <c r="H358" s="7" t="s">
        <v>1499</v>
      </c>
      <c r="I358" s="7" t="s">
        <v>1501</v>
      </c>
      <c r="J358" s="7" t="s">
        <v>1502</v>
      </c>
      <c r="K358" s="7" t="s">
        <v>1517</v>
      </c>
      <c r="N358" s="7" t="s">
        <v>39</v>
      </c>
      <c r="O358" s="7" t="s">
        <v>1518</v>
      </c>
      <c r="P358" s="7">
        <v>305904633</v>
      </c>
      <c r="Q358" s="7" t="s">
        <v>1519</v>
      </c>
      <c r="R358" s="7" t="s">
        <v>1958</v>
      </c>
      <c r="S358" s="6" t="s">
        <v>1520</v>
      </c>
      <c r="U358" s="6" t="s">
        <v>44</v>
      </c>
      <c r="V358" s="7" t="s">
        <v>45</v>
      </c>
      <c r="W358" s="6" t="s">
        <v>1517</v>
      </c>
      <c r="Y358" s="7" t="s">
        <v>47</v>
      </c>
      <c r="Z358" s="7" t="s">
        <v>48</v>
      </c>
      <c r="AA358" s="8">
        <v>48</v>
      </c>
      <c r="AB358" s="8">
        <v>46.5</v>
      </c>
      <c r="AC358" s="8">
        <v>40</v>
      </c>
      <c r="AD358" s="8">
        <v>40.5</v>
      </c>
      <c r="AE358" s="9">
        <v>37.5</v>
      </c>
      <c r="AF358" s="6">
        <f t="shared" si="6"/>
        <v>212.5</v>
      </c>
    </row>
    <row r="359" spans="1:32" hidden="1">
      <c r="A359" s="5" t="s">
        <v>1499</v>
      </c>
      <c r="B359" s="6" t="s">
        <v>1513</v>
      </c>
      <c r="C359" s="7" t="s">
        <v>33</v>
      </c>
      <c r="D359" s="7" t="s">
        <v>34</v>
      </c>
      <c r="E359" s="7" t="s">
        <v>122</v>
      </c>
      <c r="F359" s="7">
        <v>5190</v>
      </c>
      <c r="G359" s="7">
        <v>8000</v>
      </c>
      <c r="H359" s="7" t="s">
        <v>1499</v>
      </c>
      <c r="I359" s="7" t="s">
        <v>1501</v>
      </c>
      <c r="J359" s="7" t="s">
        <v>1502</v>
      </c>
      <c r="K359" s="7" t="s">
        <v>1517</v>
      </c>
      <c r="N359" s="7" t="s">
        <v>39</v>
      </c>
      <c r="O359" s="7" t="s">
        <v>1518</v>
      </c>
      <c r="P359" s="7">
        <v>305904633</v>
      </c>
      <c r="Q359" s="7" t="s">
        <v>1519</v>
      </c>
      <c r="R359" s="7" t="s">
        <v>1957</v>
      </c>
      <c r="T359" s="6" t="s">
        <v>1521</v>
      </c>
      <c r="U359" s="6" t="s">
        <v>44</v>
      </c>
      <c r="V359" s="7" t="s">
        <v>45</v>
      </c>
      <c r="W359" s="6" t="s">
        <v>1517</v>
      </c>
      <c r="Y359" s="7" t="s">
        <v>47</v>
      </c>
      <c r="Z359" s="7" t="s">
        <v>48</v>
      </c>
      <c r="AA359" s="8">
        <v>77.5</v>
      </c>
      <c r="AB359" s="8">
        <v>24</v>
      </c>
      <c r="AC359" s="8">
        <v>69.5</v>
      </c>
      <c r="AD359" s="8">
        <v>67.5</v>
      </c>
      <c r="AE359" s="9">
        <v>50</v>
      </c>
      <c r="AF359" s="6">
        <f t="shared" si="6"/>
        <v>288.5</v>
      </c>
    </row>
    <row r="360" spans="1:32" hidden="1">
      <c r="A360" s="5" t="s">
        <v>1499</v>
      </c>
      <c r="B360" s="6" t="s">
        <v>1522</v>
      </c>
      <c r="C360" s="7" t="s">
        <v>33</v>
      </c>
      <c r="D360" s="7" t="s">
        <v>34</v>
      </c>
      <c r="E360" s="7" t="s">
        <v>53</v>
      </c>
      <c r="F360" s="7">
        <v>3761</v>
      </c>
      <c r="G360" s="7">
        <v>8000</v>
      </c>
      <c r="H360" s="7" t="s">
        <v>1499</v>
      </c>
      <c r="I360" s="7" t="s">
        <v>1501</v>
      </c>
      <c r="J360" s="7" t="s">
        <v>1502</v>
      </c>
      <c r="K360" s="7" t="s">
        <v>1523</v>
      </c>
      <c r="N360" s="7" t="s">
        <v>39</v>
      </c>
      <c r="O360" s="7" t="s">
        <v>1524</v>
      </c>
      <c r="P360" s="7" t="s">
        <v>1525</v>
      </c>
      <c r="Q360" s="7" t="s">
        <v>1526</v>
      </c>
      <c r="R360" s="7" t="s">
        <v>1958</v>
      </c>
      <c r="S360" s="6" t="s">
        <v>1527</v>
      </c>
      <c r="U360" s="6" t="s">
        <v>75</v>
      </c>
      <c r="V360" s="7" t="s">
        <v>45</v>
      </c>
      <c r="W360" s="6" t="s">
        <v>1523</v>
      </c>
      <c r="X360" s="7" t="s">
        <v>1528</v>
      </c>
      <c r="Y360" s="7" t="s">
        <v>47</v>
      </c>
      <c r="Z360" s="7" t="s">
        <v>48</v>
      </c>
      <c r="AA360" s="8">
        <v>33</v>
      </c>
      <c r="AB360" s="8">
        <v>36</v>
      </c>
      <c r="AC360" s="8">
        <v>28</v>
      </c>
      <c r="AD360" s="8">
        <v>37</v>
      </c>
      <c r="AE360" s="9">
        <v>29</v>
      </c>
      <c r="AF360" s="6">
        <f t="shared" si="6"/>
        <v>163</v>
      </c>
    </row>
    <row r="361" spans="1:32" hidden="1">
      <c r="A361" s="5" t="s">
        <v>1499</v>
      </c>
      <c r="B361" s="6" t="s">
        <v>1522</v>
      </c>
      <c r="C361" s="7" t="s">
        <v>33</v>
      </c>
      <c r="D361" s="7" t="s">
        <v>34</v>
      </c>
      <c r="E361" s="7" t="s">
        <v>53</v>
      </c>
      <c r="F361" s="7">
        <v>3762</v>
      </c>
      <c r="G361" s="7">
        <v>8000</v>
      </c>
      <c r="H361" s="7" t="s">
        <v>1499</v>
      </c>
      <c r="I361" s="7" t="s">
        <v>1501</v>
      </c>
      <c r="J361" s="7" t="s">
        <v>1502</v>
      </c>
      <c r="K361" s="7" t="s">
        <v>1523</v>
      </c>
      <c r="N361" s="7" t="s">
        <v>39</v>
      </c>
      <c r="O361" s="7" t="s">
        <v>1524</v>
      </c>
      <c r="P361" s="7" t="s">
        <v>1525</v>
      </c>
      <c r="Q361" s="7" t="s">
        <v>1526</v>
      </c>
      <c r="R361" s="7" t="s">
        <v>1958</v>
      </c>
      <c r="S361" s="6" t="s">
        <v>1529</v>
      </c>
      <c r="U361" s="6" t="s">
        <v>75</v>
      </c>
      <c r="V361" s="7" t="s">
        <v>45</v>
      </c>
      <c r="W361" s="6" t="s">
        <v>1523</v>
      </c>
      <c r="X361" s="7" t="s">
        <v>1528</v>
      </c>
      <c r="Y361" s="7" t="s">
        <v>47</v>
      </c>
      <c r="Z361" s="7" t="s">
        <v>48</v>
      </c>
      <c r="AA361" s="8">
        <v>37.5</v>
      </c>
      <c r="AB361" s="8">
        <v>26</v>
      </c>
      <c r="AC361" s="8">
        <v>39</v>
      </c>
      <c r="AD361" s="8">
        <v>23.5</v>
      </c>
      <c r="AE361" s="9">
        <v>30</v>
      </c>
      <c r="AF361" s="6">
        <f t="shared" si="6"/>
        <v>156</v>
      </c>
    </row>
    <row r="362" spans="1:32" hidden="1">
      <c r="A362" s="5" t="s">
        <v>1499</v>
      </c>
      <c r="B362" s="6" t="s">
        <v>1522</v>
      </c>
      <c r="C362" s="7" t="s">
        <v>33</v>
      </c>
      <c r="D362" s="7" t="s">
        <v>34</v>
      </c>
      <c r="E362" s="7" t="s">
        <v>53</v>
      </c>
      <c r="F362" s="7">
        <v>3763</v>
      </c>
      <c r="G362" s="7">
        <v>8000</v>
      </c>
      <c r="H362" s="7" t="s">
        <v>1499</v>
      </c>
      <c r="I362" s="7" t="s">
        <v>1501</v>
      </c>
      <c r="J362" s="7" t="s">
        <v>1502</v>
      </c>
      <c r="K362" s="7" t="s">
        <v>1523</v>
      </c>
      <c r="N362" s="7" t="s">
        <v>39</v>
      </c>
      <c r="O362" s="7" t="s">
        <v>1524</v>
      </c>
      <c r="P362" s="7" t="s">
        <v>1525</v>
      </c>
      <c r="Q362" s="7" t="s">
        <v>1526</v>
      </c>
      <c r="R362" s="7" t="s">
        <v>1958</v>
      </c>
      <c r="S362" s="6" t="s">
        <v>1530</v>
      </c>
      <c r="U362" s="6" t="s">
        <v>44</v>
      </c>
      <c r="V362" s="7" t="s">
        <v>45</v>
      </c>
      <c r="W362" s="6" t="s">
        <v>1523</v>
      </c>
      <c r="X362" s="7" t="s">
        <v>1528</v>
      </c>
      <c r="Y362" s="7" t="s">
        <v>47</v>
      </c>
      <c r="Z362" s="7" t="s">
        <v>48</v>
      </c>
      <c r="AA362" s="8">
        <v>47</v>
      </c>
      <c r="AB362" s="8">
        <v>48.5</v>
      </c>
      <c r="AC362" s="8">
        <v>28.5</v>
      </c>
      <c r="AD362" s="8">
        <v>39.5</v>
      </c>
      <c r="AE362" s="9">
        <v>46</v>
      </c>
      <c r="AF362" s="6">
        <f t="shared" si="6"/>
        <v>209.5</v>
      </c>
    </row>
    <row r="363" spans="1:32" hidden="1">
      <c r="A363" s="5" t="s">
        <v>1499</v>
      </c>
      <c r="B363" s="6" t="s">
        <v>1522</v>
      </c>
      <c r="C363" s="7" t="s">
        <v>33</v>
      </c>
      <c r="D363" s="7" t="s">
        <v>34</v>
      </c>
      <c r="E363" s="7" t="s">
        <v>53</v>
      </c>
      <c r="F363" s="7">
        <v>3764</v>
      </c>
      <c r="G363" s="7">
        <v>8000</v>
      </c>
      <c r="H363" s="7" t="s">
        <v>1499</v>
      </c>
      <c r="I363" s="7" t="s">
        <v>1501</v>
      </c>
      <c r="J363" s="7" t="s">
        <v>1502</v>
      </c>
      <c r="K363" s="7" t="s">
        <v>1523</v>
      </c>
      <c r="N363" s="7" t="s">
        <v>39</v>
      </c>
      <c r="O363" s="7" t="s">
        <v>1524</v>
      </c>
      <c r="P363" s="7" t="s">
        <v>1525</v>
      </c>
      <c r="Q363" s="7" t="s">
        <v>1526</v>
      </c>
      <c r="R363" s="7" t="s">
        <v>1958</v>
      </c>
      <c r="S363" s="6" t="s">
        <v>1531</v>
      </c>
      <c r="U363" s="6" t="s">
        <v>44</v>
      </c>
      <c r="V363" s="7" t="s">
        <v>45</v>
      </c>
      <c r="W363" s="6" t="s">
        <v>1523</v>
      </c>
      <c r="X363" s="7" t="s">
        <v>1528</v>
      </c>
      <c r="Y363" s="7" t="s">
        <v>47</v>
      </c>
      <c r="Z363" s="7" t="s">
        <v>48</v>
      </c>
      <c r="AA363" s="8">
        <v>42.5</v>
      </c>
      <c r="AB363" s="8">
        <v>43</v>
      </c>
      <c r="AC363" s="8">
        <v>33.5</v>
      </c>
      <c r="AD363" s="8">
        <v>27</v>
      </c>
      <c r="AE363" s="9">
        <v>21</v>
      </c>
      <c r="AF363" s="6">
        <f t="shared" si="6"/>
        <v>167</v>
      </c>
    </row>
    <row r="364" spans="1:32" hidden="1">
      <c r="A364" s="5" t="s">
        <v>1499</v>
      </c>
      <c r="B364" s="6" t="s">
        <v>1522</v>
      </c>
      <c r="C364" s="7" t="s">
        <v>33</v>
      </c>
      <c r="D364" s="7" t="s">
        <v>34</v>
      </c>
      <c r="E364" s="7" t="s">
        <v>53</v>
      </c>
      <c r="F364" s="7">
        <v>3765</v>
      </c>
      <c r="G364" s="7">
        <v>8000</v>
      </c>
      <c r="H364" s="7" t="s">
        <v>1499</v>
      </c>
      <c r="I364" s="7" t="s">
        <v>1501</v>
      </c>
      <c r="J364" s="7" t="s">
        <v>1502</v>
      </c>
      <c r="K364" s="7" t="s">
        <v>1523</v>
      </c>
      <c r="N364" s="7" t="s">
        <v>39</v>
      </c>
      <c r="O364" s="7" t="s">
        <v>1524</v>
      </c>
      <c r="P364" s="7" t="s">
        <v>1525</v>
      </c>
      <c r="Q364" s="7" t="s">
        <v>1526</v>
      </c>
      <c r="R364" s="7" t="s">
        <v>1958</v>
      </c>
      <c r="S364" s="6" t="s">
        <v>1532</v>
      </c>
      <c r="U364" s="6" t="s">
        <v>44</v>
      </c>
      <c r="V364" s="7" t="s">
        <v>45</v>
      </c>
      <c r="W364" s="6" t="s">
        <v>1523</v>
      </c>
      <c r="X364" s="7" t="s">
        <v>1528</v>
      </c>
      <c r="Y364" s="7" t="s">
        <v>47</v>
      </c>
      <c r="Z364" s="7" t="s">
        <v>48</v>
      </c>
      <c r="AA364" s="8">
        <v>47.5</v>
      </c>
      <c r="AB364" s="8">
        <v>46</v>
      </c>
      <c r="AC364" s="8">
        <v>32.5</v>
      </c>
      <c r="AD364" s="8">
        <v>40</v>
      </c>
      <c r="AE364" s="9">
        <v>14</v>
      </c>
      <c r="AF364" s="6">
        <f t="shared" si="6"/>
        <v>180</v>
      </c>
    </row>
    <row r="365" spans="1:32" hidden="1">
      <c r="A365" s="5" t="s">
        <v>1499</v>
      </c>
      <c r="B365" s="6" t="s">
        <v>1522</v>
      </c>
      <c r="C365" s="7" t="s">
        <v>33</v>
      </c>
      <c r="D365" s="7" t="s">
        <v>34</v>
      </c>
      <c r="E365" s="7" t="s">
        <v>53</v>
      </c>
      <c r="F365" s="7">
        <v>3766</v>
      </c>
      <c r="G365" s="7">
        <v>8000</v>
      </c>
      <c r="H365" s="7" t="s">
        <v>1499</v>
      </c>
      <c r="I365" s="7" t="s">
        <v>1501</v>
      </c>
      <c r="J365" s="7" t="s">
        <v>1502</v>
      </c>
      <c r="K365" s="7" t="s">
        <v>1523</v>
      </c>
      <c r="N365" s="7" t="s">
        <v>39</v>
      </c>
      <c r="O365" s="7" t="s">
        <v>1524</v>
      </c>
      <c r="P365" s="7" t="s">
        <v>1525</v>
      </c>
      <c r="Q365" s="7" t="s">
        <v>1526</v>
      </c>
      <c r="R365" s="7" t="s">
        <v>1958</v>
      </c>
      <c r="S365" s="6" t="s">
        <v>1533</v>
      </c>
      <c r="U365" s="6" t="s">
        <v>44</v>
      </c>
      <c r="V365" s="7" t="s">
        <v>45</v>
      </c>
      <c r="W365" s="6" t="s">
        <v>1523</v>
      </c>
      <c r="X365" s="7" t="s">
        <v>1528</v>
      </c>
      <c r="Y365" s="7" t="s">
        <v>47</v>
      </c>
      <c r="Z365" s="7" t="s">
        <v>48</v>
      </c>
      <c r="AA365" s="8">
        <v>49</v>
      </c>
      <c r="AB365" s="8">
        <v>48</v>
      </c>
      <c r="AC365" s="8">
        <v>49</v>
      </c>
      <c r="AD365" s="8">
        <v>46</v>
      </c>
      <c r="AE365" s="9">
        <v>42</v>
      </c>
      <c r="AF365" s="6">
        <f t="shared" si="6"/>
        <v>234</v>
      </c>
    </row>
    <row r="366" spans="1:32" hidden="1">
      <c r="A366" s="5" t="s">
        <v>1499</v>
      </c>
      <c r="B366" s="6" t="s">
        <v>1522</v>
      </c>
      <c r="C366" s="7" t="s">
        <v>33</v>
      </c>
      <c r="D366" s="7" t="s">
        <v>34</v>
      </c>
      <c r="E366" s="7" t="s">
        <v>53</v>
      </c>
      <c r="F366" s="7">
        <v>3767</v>
      </c>
      <c r="G366" s="7">
        <v>8000</v>
      </c>
      <c r="H366" s="7" t="s">
        <v>1499</v>
      </c>
      <c r="I366" s="7" t="s">
        <v>1501</v>
      </c>
      <c r="J366" s="7" t="s">
        <v>1502</v>
      </c>
      <c r="K366" s="7" t="s">
        <v>1523</v>
      </c>
      <c r="N366" s="7" t="s">
        <v>39</v>
      </c>
      <c r="O366" s="7" t="s">
        <v>1524</v>
      </c>
      <c r="P366" s="7" t="s">
        <v>1525</v>
      </c>
      <c r="Q366" s="7" t="s">
        <v>1526</v>
      </c>
      <c r="R366" s="7" t="s">
        <v>1958</v>
      </c>
      <c r="S366" s="6" t="s">
        <v>1534</v>
      </c>
      <c r="U366" s="6" t="s">
        <v>89</v>
      </c>
      <c r="V366" s="7" t="s">
        <v>45</v>
      </c>
      <c r="W366" s="6" t="s">
        <v>1523</v>
      </c>
      <c r="X366" s="7" t="s">
        <v>1528</v>
      </c>
      <c r="Y366" s="7" t="s">
        <v>47</v>
      </c>
      <c r="Z366" s="7" t="s">
        <v>48</v>
      </c>
      <c r="AA366" s="8">
        <v>31</v>
      </c>
      <c r="AB366" s="8">
        <v>34.5</v>
      </c>
      <c r="AC366" s="8">
        <v>20.5</v>
      </c>
      <c r="AD366" s="8">
        <v>17</v>
      </c>
      <c r="AE366" s="9">
        <v>23</v>
      </c>
      <c r="AF366" s="6">
        <f t="shared" si="6"/>
        <v>126</v>
      </c>
    </row>
    <row r="367" spans="1:32" hidden="1">
      <c r="A367" s="5" t="s">
        <v>1499</v>
      </c>
      <c r="B367" s="6" t="s">
        <v>1522</v>
      </c>
      <c r="C367" s="7" t="s">
        <v>33</v>
      </c>
      <c r="D367" s="7" t="s">
        <v>34</v>
      </c>
      <c r="E367" s="7" t="s">
        <v>53</v>
      </c>
      <c r="F367" s="7">
        <v>3768</v>
      </c>
      <c r="G367" s="7">
        <v>8000</v>
      </c>
      <c r="H367" s="7" t="s">
        <v>1499</v>
      </c>
      <c r="I367" s="7" t="s">
        <v>1501</v>
      </c>
      <c r="J367" s="7" t="s">
        <v>1502</v>
      </c>
      <c r="K367" s="7" t="s">
        <v>1523</v>
      </c>
      <c r="N367" s="7" t="s">
        <v>39</v>
      </c>
      <c r="O367" s="7" t="s">
        <v>1524</v>
      </c>
      <c r="P367" s="7" t="s">
        <v>1525</v>
      </c>
      <c r="Q367" s="7" t="s">
        <v>1526</v>
      </c>
      <c r="R367" s="7" t="s">
        <v>1957</v>
      </c>
      <c r="T367" s="6" t="s">
        <v>1535</v>
      </c>
      <c r="U367" s="6" t="s">
        <v>75</v>
      </c>
      <c r="V367" s="7" t="s">
        <v>45</v>
      </c>
      <c r="W367" s="6" t="s">
        <v>1523</v>
      </c>
      <c r="X367" s="7" t="s">
        <v>1528</v>
      </c>
      <c r="Y367" s="7" t="s">
        <v>47</v>
      </c>
      <c r="Z367" s="7" t="s">
        <v>48</v>
      </c>
      <c r="AA367" s="8">
        <v>78.5</v>
      </c>
      <c r="AB367" s="8">
        <v>79.5</v>
      </c>
      <c r="AC367" s="8">
        <v>76.5</v>
      </c>
      <c r="AD367" s="8">
        <v>76</v>
      </c>
      <c r="AE367" s="9">
        <v>78</v>
      </c>
      <c r="AF367" s="6">
        <f t="shared" si="6"/>
        <v>388.5</v>
      </c>
    </row>
    <row r="368" spans="1:32" hidden="1">
      <c r="A368" s="5" t="s">
        <v>1499</v>
      </c>
      <c r="B368" s="6" t="s">
        <v>1522</v>
      </c>
      <c r="C368" s="7" t="s">
        <v>33</v>
      </c>
      <c r="D368" s="7" t="s">
        <v>34</v>
      </c>
      <c r="E368" s="7" t="s">
        <v>53</v>
      </c>
      <c r="F368" s="7">
        <v>3769</v>
      </c>
      <c r="G368" s="7">
        <v>8000</v>
      </c>
      <c r="H368" s="7" t="s">
        <v>1499</v>
      </c>
      <c r="I368" s="7" t="s">
        <v>1501</v>
      </c>
      <c r="J368" s="7" t="s">
        <v>1502</v>
      </c>
      <c r="K368" s="7" t="s">
        <v>1523</v>
      </c>
      <c r="N368" s="7" t="s">
        <v>39</v>
      </c>
      <c r="O368" s="7" t="s">
        <v>1524</v>
      </c>
      <c r="P368" s="7" t="s">
        <v>1525</v>
      </c>
      <c r="Q368" s="7" t="s">
        <v>1526</v>
      </c>
      <c r="R368" s="7" t="s">
        <v>1957</v>
      </c>
      <c r="T368" s="6" t="s">
        <v>1536</v>
      </c>
      <c r="U368" s="6" t="s">
        <v>75</v>
      </c>
      <c r="V368" s="7" t="s">
        <v>45</v>
      </c>
      <c r="W368" s="6" t="s">
        <v>1523</v>
      </c>
      <c r="X368" s="7" t="s">
        <v>1528</v>
      </c>
      <c r="Y368" s="7" t="s">
        <v>47</v>
      </c>
      <c r="Z368" s="7" t="s">
        <v>48</v>
      </c>
      <c r="AA368" s="8">
        <v>77.5</v>
      </c>
      <c r="AB368" s="8">
        <v>79</v>
      </c>
      <c r="AC368" s="8">
        <v>75.5</v>
      </c>
      <c r="AD368" s="8">
        <v>76.5</v>
      </c>
      <c r="AE368" s="9">
        <v>79.5</v>
      </c>
      <c r="AF368" s="6">
        <f t="shared" si="6"/>
        <v>388</v>
      </c>
    </row>
    <row r="369" spans="1:32" hidden="1">
      <c r="A369" s="5" t="s">
        <v>1499</v>
      </c>
      <c r="B369" s="6" t="s">
        <v>1522</v>
      </c>
      <c r="C369" s="7" t="s">
        <v>33</v>
      </c>
      <c r="D369" s="7" t="s">
        <v>34</v>
      </c>
      <c r="E369" s="7" t="s">
        <v>53</v>
      </c>
      <c r="F369" s="7">
        <v>3770</v>
      </c>
      <c r="G369" s="7">
        <v>8000</v>
      </c>
      <c r="H369" s="7" t="s">
        <v>1499</v>
      </c>
      <c r="I369" s="7" t="s">
        <v>1501</v>
      </c>
      <c r="J369" s="7" t="s">
        <v>1502</v>
      </c>
      <c r="K369" s="7" t="s">
        <v>1523</v>
      </c>
      <c r="N369" s="7" t="s">
        <v>39</v>
      </c>
      <c r="O369" s="7" t="s">
        <v>1524</v>
      </c>
      <c r="P369" s="7" t="s">
        <v>1525</v>
      </c>
      <c r="Q369" s="7" t="s">
        <v>1526</v>
      </c>
      <c r="R369" s="7" t="s">
        <v>1957</v>
      </c>
      <c r="T369" s="6" t="s">
        <v>1537</v>
      </c>
      <c r="U369" s="6" t="s">
        <v>75</v>
      </c>
      <c r="V369" s="7" t="s">
        <v>45</v>
      </c>
      <c r="W369" s="6" t="s">
        <v>1523</v>
      </c>
      <c r="X369" s="7" t="s">
        <v>1528</v>
      </c>
      <c r="Y369" s="7" t="s">
        <v>47</v>
      </c>
      <c r="Z369" s="7" t="s">
        <v>48</v>
      </c>
      <c r="AA369" s="8">
        <v>70</v>
      </c>
      <c r="AB369" s="8">
        <v>78</v>
      </c>
      <c r="AC369" s="8">
        <v>73.5</v>
      </c>
      <c r="AD369" s="8">
        <v>65</v>
      </c>
      <c r="AE369" s="9">
        <v>68.5</v>
      </c>
      <c r="AF369" s="6">
        <f t="shared" si="6"/>
        <v>355</v>
      </c>
    </row>
    <row r="370" spans="1:32" hidden="1">
      <c r="A370" s="5" t="s">
        <v>1499</v>
      </c>
      <c r="B370" s="6" t="s">
        <v>1522</v>
      </c>
      <c r="C370" s="7" t="s">
        <v>33</v>
      </c>
      <c r="D370" s="7" t="s">
        <v>34</v>
      </c>
      <c r="E370" s="7" t="s">
        <v>53</v>
      </c>
      <c r="F370" s="7">
        <v>3771</v>
      </c>
      <c r="G370" s="7">
        <v>8000</v>
      </c>
      <c r="H370" s="7" t="s">
        <v>1499</v>
      </c>
      <c r="I370" s="7" t="s">
        <v>1501</v>
      </c>
      <c r="J370" s="7" t="s">
        <v>1502</v>
      </c>
      <c r="K370" s="7" t="s">
        <v>1523</v>
      </c>
      <c r="N370" s="7" t="s">
        <v>39</v>
      </c>
      <c r="O370" s="7" t="s">
        <v>1524</v>
      </c>
      <c r="P370" s="7" t="s">
        <v>1525</v>
      </c>
      <c r="Q370" s="7" t="s">
        <v>1526</v>
      </c>
      <c r="R370" s="7" t="s">
        <v>1957</v>
      </c>
      <c r="T370" s="6" t="s">
        <v>1538</v>
      </c>
      <c r="U370" s="6" t="s">
        <v>75</v>
      </c>
      <c r="V370" s="7" t="s">
        <v>45</v>
      </c>
      <c r="W370" s="6" t="s">
        <v>1523</v>
      </c>
      <c r="X370" s="7" t="s">
        <v>1528</v>
      </c>
      <c r="Y370" s="7" t="s">
        <v>47</v>
      </c>
      <c r="Z370" s="7" t="s">
        <v>48</v>
      </c>
      <c r="AA370" s="8">
        <v>74</v>
      </c>
      <c r="AB370" s="8">
        <v>70</v>
      </c>
      <c r="AC370" s="8">
        <v>65.5</v>
      </c>
      <c r="AD370" s="8">
        <v>54</v>
      </c>
      <c r="AE370" s="9">
        <v>56.5</v>
      </c>
      <c r="AF370" s="6">
        <f t="shared" si="6"/>
        <v>320</v>
      </c>
    </row>
    <row r="371" spans="1:32" hidden="1">
      <c r="A371" s="5" t="s">
        <v>1499</v>
      </c>
      <c r="B371" s="6" t="s">
        <v>1522</v>
      </c>
      <c r="C371" s="7" t="s">
        <v>33</v>
      </c>
      <c r="D371" s="7" t="s">
        <v>34</v>
      </c>
      <c r="E371" s="7" t="s">
        <v>53</v>
      </c>
      <c r="F371" s="7">
        <v>3772</v>
      </c>
      <c r="G371" s="7">
        <v>8000</v>
      </c>
      <c r="H371" s="7" t="s">
        <v>1499</v>
      </c>
      <c r="I371" s="7" t="s">
        <v>1501</v>
      </c>
      <c r="J371" s="7" t="s">
        <v>1502</v>
      </c>
      <c r="K371" s="7" t="s">
        <v>1523</v>
      </c>
      <c r="N371" s="7" t="s">
        <v>39</v>
      </c>
      <c r="O371" s="7" t="s">
        <v>1524</v>
      </c>
      <c r="P371" s="7" t="s">
        <v>1525</v>
      </c>
      <c r="Q371" s="7" t="s">
        <v>1526</v>
      </c>
      <c r="R371" s="7" t="s">
        <v>1957</v>
      </c>
      <c r="T371" s="6" t="s">
        <v>1539</v>
      </c>
      <c r="U371" s="6" t="s">
        <v>75</v>
      </c>
      <c r="V371" s="7" t="s">
        <v>45</v>
      </c>
      <c r="W371" s="6" t="s">
        <v>1523</v>
      </c>
      <c r="X371" s="7" t="s">
        <v>1528</v>
      </c>
      <c r="Y371" s="7" t="s">
        <v>47</v>
      </c>
      <c r="Z371" s="7" t="s">
        <v>48</v>
      </c>
      <c r="AA371" s="8">
        <v>73.5</v>
      </c>
      <c r="AB371" s="8">
        <v>77</v>
      </c>
      <c r="AC371" s="8">
        <v>62.5</v>
      </c>
      <c r="AD371" s="8">
        <v>59.5</v>
      </c>
      <c r="AE371" s="9">
        <v>64</v>
      </c>
      <c r="AF371" s="6">
        <f t="shared" si="6"/>
        <v>336.5</v>
      </c>
    </row>
    <row r="372" spans="1:32" hidden="1">
      <c r="A372" s="5" t="s">
        <v>1499</v>
      </c>
      <c r="B372" s="6" t="s">
        <v>1522</v>
      </c>
      <c r="C372" s="7" t="s">
        <v>33</v>
      </c>
      <c r="D372" s="7" t="s">
        <v>34</v>
      </c>
      <c r="E372" s="7" t="s">
        <v>53</v>
      </c>
      <c r="F372" s="7">
        <v>3773</v>
      </c>
      <c r="G372" s="7">
        <v>8000</v>
      </c>
      <c r="H372" s="7" t="s">
        <v>1499</v>
      </c>
      <c r="I372" s="7" t="s">
        <v>1501</v>
      </c>
      <c r="J372" s="7" t="s">
        <v>1502</v>
      </c>
      <c r="K372" s="7" t="s">
        <v>1523</v>
      </c>
      <c r="N372" s="7" t="s">
        <v>39</v>
      </c>
      <c r="O372" s="7" t="s">
        <v>1524</v>
      </c>
      <c r="P372" s="7" t="s">
        <v>1525</v>
      </c>
      <c r="Q372" s="7" t="s">
        <v>1526</v>
      </c>
      <c r="R372" s="7" t="s">
        <v>1957</v>
      </c>
      <c r="T372" s="6" t="s">
        <v>1540</v>
      </c>
      <c r="U372" s="6" t="s">
        <v>75</v>
      </c>
      <c r="V372" s="7" t="s">
        <v>45</v>
      </c>
      <c r="W372" s="6" t="s">
        <v>1523</v>
      </c>
      <c r="X372" s="7" t="s">
        <v>1528</v>
      </c>
      <c r="Y372" s="7" t="s">
        <v>47</v>
      </c>
      <c r="Z372" s="7" t="s">
        <v>48</v>
      </c>
      <c r="AA372" s="8">
        <v>71</v>
      </c>
      <c r="AB372" s="8">
        <v>66.5</v>
      </c>
      <c r="AC372" s="8">
        <v>58</v>
      </c>
      <c r="AD372" s="8">
        <v>39</v>
      </c>
      <c r="AE372" s="9">
        <v>64.5</v>
      </c>
      <c r="AF372" s="6">
        <f t="shared" si="6"/>
        <v>299</v>
      </c>
    </row>
    <row r="373" spans="1:32" hidden="1">
      <c r="A373" s="5" t="s">
        <v>1499</v>
      </c>
      <c r="B373" s="6" t="s">
        <v>1522</v>
      </c>
      <c r="C373" s="7" t="s">
        <v>33</v>
      </c>
      <c r="D373" s="7" t="s">
        <v>34</v>
      </c>
      <c r="E373" s="7" t="s">
        <v>53</v>
      </c>
      <c r="F373" s="7">
        <v>3774</v>
      </c>
      <c r="G373" s="7">
        <v>8000</v>
      </c>
      <c r="H373" s="7" t="s">
        <v>1499</v>
      </c>
      <c r="I373" s="7" t="s">
        <v>1501</v>
      </c>
      <c r="J373" s="7" t="s">
        <v>1502</v>
      </c>
      <c r="K373" s="7" t="s">
        <v>1523</v>
      </c>
      <c r="N373" s="7" t="s">
        <v>39</v>
      </c>
      <c r="O373" s="7" t="s">
        <v>1524</v>
      </c>
      <c r="P373" s="7" t="s">
        <v>1525</v>
      </c>
      <c r="Q373" s="7" t="s">
        <v>1526</v>
      </c>
      <c r="R373" s="7" t="s">
        <v>1957</v>
      </c>
      <c r="T373" s="6" t="s">
        <v>1541</v>
      </c>
      <c r="U373" s="6" t="s">
        <v>44</v>
      </c>
      <c r="V373" s="7" t="s">
        <v>45</v>
      </c>
      <c r="W373" s="6" t="s">
        <v>1523</v>
      </c>
      <c r="X373" s="7" t="s">
        <v>1528</v>
      </c>
      <c r="Y373" s="7" t="s">
        <v>47</v>
      </c>
      <c r="Z373" s="7" t="s">
        <v>48</v>
      </c>
      <c r="AA373" s="8">
        <v>70</v>
      </c>
      <c r="AB373" s="8">
        <v>64.5</v>
      </c>
      <c r="AC373" s="8">
        <v>67</v>
      </c>
      <c r="AD373" s="8">
        <v>63.5</v>
      </c>
      <c r="AE373" s="9">
        <v>62.5</v>
      </c>
      <c r="AF373" s="6">
        <f t="shared" si="6"/>
        <v>327.5</v>
      </c>
    </row>
    <row r="374" spans="1:32" hidden="1">
      <c r="A374" s="5" t="s">
        <v>1499</v>
      </c>
      <c r="B374" s="6" t="s">
        <v>1522</v>
      </c>
      <c r="C374" s="7" t="s">
        <v>33</v>
      </c>
      <c r="D374" s="7" t="s">
        <v>34</v>
      </c>
      <c r="E374" s="7" t="s">
        <v>53</v>
      </c>
      <c r="F374" s="7">
        <v>3775</v>
      </c>
      <c r="G374" s="7">
        <v>8000</v>
      </c>
      <c r="H374" s="7" t="s">
        <v>1499</v>
      </c>
      <c r="I374" s="7" t="s">
        <v>1501</v>
      </c>
      <c r="J374" s="7" t="s">
        <v>1502</v>
      </c>
      <c r="K374" s="7" t="s">
        <v>1523</v>
      </c>
      <c r="N374" s="7" t="s">
        <v>39</v>
      </c>
      <c r="O374" s="7" t="s">
        <v>1524</v>
      </c>
      <c r="P374" s="7" t="s">
        <v>1525</v>
      </c>
      <c r="Q374" s="7" t="s">
        <v>1526</v>
      </c>
      <c r="R374" s="7" t="s">
        <v>1957</v>
      </c>
      <c r="T374" s="6" t="s">
        <v>1542</v>
      </c>
      <c r="U374" s="6" t="s">
        <v>44</v>
      </c>
      <c r="V374" s="7" t="s">
        <v>45</v>
      </c>
      <c r="W374" s="6" t="s">
        <v>1523</v>
      </c>
      <c r="X374" s="7" t="s">
        <v>1528</v>
      </c>
      <c r="Y374" s="7" t="s">
        <v>47</v>
      </c>
      <c r="Z374" s="7" t="s">
        <v>48</v>
      </c>
      <c r="AA374" s="8">
        <v>70</v>
      </c>
      <c r="AB374" s="8">
        <v>57.5</v>
      </c>
      <c r="AC374" s="8">
        <v>40.5</v>
      </c>
      <c r="AD374" s="8">
        <v>43</v>
      </c>
      <c r="AE374" s="9">
        <v>41.5</v>
      </c>
      <c r="AF374" s="6">
        <f t="shared" si="6"/>
        <v>252.5</v>
      </c>
    </row>
    <row r="375" spans="1:32" hidden="1">
      <c r="A375" s="5" t="s">
        <v>1499</v>
      </c>
      <c r="B375" s="6" t="s">
        <v>1522</v>
      </c>
      <c r="C375" s="7" t="s">
        <v>33</v>
      </c>
      <c r="D375" s="7" t="s">
        <v>34</v>
      </c>
      <c r="E375" s="7" t="s">
        <v>53</v>
      </c>
      <c r="F375" s="7">
        <v>3776</v>
      </c>
      <c r="G375" s="7">
        <v>8000</v>
      </c>
      <c r="H375" s="7" t="s">
        <v>1499</v>
      </c>
      <c r="I375" s="7" t="s">
        <v>1501</v>
      </c>
      <c r="J375" s="7" t="s">
        <v>1502</v>
      </c>
      <c r="K375" s="7" t="s">
        <v>1523</v>
      </c>
      <c r="N375" s="7" t="s">
        <v>39</v>
      </c>
      <c r="O375" s="7" t="s">
        <v>1524</v>
      </c>
      <c r="P375" s="7" t="s">
        <v>1525</v>
      </c>
      <c r="Q375" s="7" t="s">
        <v>1526</v>
      </c>
      <c r="R375" s="7" t="s">
        <v>1957</v>
      </c>
      <c r="T375" s="6" t="s">
        <v>1543</v>
      </c>
      <c r="U375" s="6" t="s">
        <v>44</v>
      </c>
      <c r="V375" s="7" t="s">
        <v>45</v>
      </c>
      <c r="W375" s="6" t="s">
        <v>1523</v>
      </c>
      <c r="X375" s="7" t="s">
        <v>1528</v>
      </c>
      <c r="Y375" s="7" t="s">
        <v>47</v>
      </c>
      <c r="Z375" s="7" t="s">
        <v>48</v>
      </c>
      <c r="AA375" s="8">
        <v>70</v>
      </c>
      <c r="AB375" s="8">
        <v>61</v>
      </c>
      <c r="AC375" s="8">
        <v>33.5</v>
      </c>
      <c r="AD375" s="8">
        <v>59</v>
      </c>
      <c r="AE375" s="9">
        <v>68.5</v>
      </c>
      <c r="AF375" s="6">
        <f t="shared" si="6"/>
        <v>292</v>
      </c>
    </row>
    <row r="376" spans="1:32" hidden="1">
      <c r="A376" s="5" t="s">
        <v>1499</v>
      </c>
      <c r="B376" s="6" t="s">
        <v>1522</v>
      </c>
      <c r="C376" s="7" t="s">
        <v>33</v>
      </c>
      <c r="D376" s="7" t="s">
        <v>34</v>
      </c>
      <c r="E376" s="7" t="s">
        <v>53</v>
      </c>
      <c r="F376" s="7">
        <v>3777</v>
      </c>
      <c r="G376" s="7">
        <v>8000</v>
      </c>
      <c r="H376" s="7" t="s">
        <v>1499</v>
      </c>
      <c r="I376" s="7" t="s">
        <v>1501</v>
      </c>
      <c r="J376" s="7" t="s">
        <v>1502</v>
      </c>
      <c r="K376" s="7" t="s">
        <v>1523</v>
      </c>
      <c r="N376" s="7" t="s">
        <v>39</v>
      </c>
      <c r="O376" s="7" t="s">
        <v>1524</v>
      </c>
      <c r="P376" s="7" t="s">
        <v>1525</v>
      </c>
      <c r="Q376" s="7" t="s">
        <v>1526</v>
      </c>
      <c r="R376" s="7" t="s">
        <v>1957</v>
      </c>
      <c r="T376" s="6" t="s">
        <v>1544</v>
      </c>
      <c r="U376" s="6" t="s">
        <v>89</v>
      </c>
      <c r="V376" s="7" t="s">
        <v>45</v>
      </c>
      <c r="W376" s="6" t="s">
        <v>1523</v>
      </c>
      <c r="X376" s="7" t="s">
        <v>1528</v>
      </c>
      <c r="Y376" s="7" t="s">
        <v>47</v>
      </c>
      <c r="Z376" s="7" t="s">
        <v>48</v>
      </c>
      <c r="AA376" s="8">
        <v>39</v>
      </c>
      <c r="AB376" s="8">
        <v>42</v>
      </c>
      <c r="AC376" s="8">
        <v>30.5</v>
      </c>
      <c r="AD376" s="8">
        <v>30.5</v>
      </c>
      <c r="AE376" s="9">
        <v>48</v>
      </c>
      <c r="AF376" s="6">
        <f t="shared" si="6"/>
        <v>190</v>
      </c>
    </row>
    <row r="377" spans="1:32" hidden="1">
      <c r="A377" s="5" t="s">
        <v>1499</v>
      </c>
      <c r="B377" s="6" t="s">
        <v>1522</v>
      </c>
      <c r="C377" s="7" t="s">
        <v>33</v>
      </c>
      <c r="D377" s="7" t="s">
        <v>34</v>
      </c>
      <c r="E377" s="7" t="s">
        <v>53</v>
      </c>
      <c r="F377" s="7">
        <v>3778</v>
      </c>
      <c r="G377" s="7">
        <v>8000</v>
      </c>
      <c r="H377" s="7" t="s">
        <v>1499</v>
      </c>
      <c r="I377" s="7" t="s">
        <v>1501</v>
      </c>
      <c r="J377" s="7" t="s">
        <v>1502</v>
      </c>
      <c r="K377" s="7" t="s">
        <v>1523</v>
      </c>
      <c r="N377" s="7" t="s">
        <v>39</v>
      </c>
      <c r="O377" s="7" t="s">
        <v>1524</v>
      </c>
      <c r="P377" s="7" t="s">
        <v>1525</v>
      </c>
      <c r="Q377" s="7" t="s">
        <v>1526</v>
      </c>
      <c r="R377" s="7" t="s">
        <v>1957</v>
      </c>
      <c r="T377" s="6" t="s">
        <v>1545</v>
      </c>
      <c r="U377" s="6" t="s">
        <v>89</v>
      </c>
      <c r="V377" s="7" t="s">
        <v>45</v>
      </c>
      <c r="W377" s="6" t="s">
        <v>1523</v>
      </c>
      <c r="X377" s="7" t="s">
        <v>1528</v>
      </c>
      <c r="Y377" s="7" t="s">
        <v>47</v>
      </c>
      <c r="Z377" s="7" t="s">
        <v>48</v>
      </c>
      <c r="AA377" s="8">
        <v>37.5</v>
      </c>
      <c r="AB377" s="8">
        <v>34</v>
      </c>
      <c r="AC377" s="8">
        <v>23</v>
      </c>
      <c r="AD377" s="8">
        <v>27</v>
      </c>
      <c r="AE377" s="9">
        <v>34</v>
      </c>
      <c r="AF377" s="6">
        <f t="shared" si="6"/>
        <v>155.5</v>
      </c>
    </row>
    <row r="378" spans="1:32">
      <c r="A378" s="5" t="s">
        <v>1499</v>
      </c>
      <c r="B378" s="6" t="s">
        <v>1522</v>
      </c>
      <c r="C378" s="7" t="s">
        <v>33</v>
      </c>
      <c r="D378" s="7" t="s">
        <v>34</v>
      </c>
      <c r="E378" s="7" t="s">
        <v>53</v>
      </c>
      <c r="F378" s="7">
        <v>3779</v>
      </c>
      <c r="G378" s="7">
        <v>8000</v>
      </c>
      <c r="H378" s="7" t="s">
        <v>1499</v>
      </c>
      <c r="I378" s="7" t="s">
        <v>1501</v>
      </c>
      <c r="J378" s="7" t="s">
        <v>1502</v>
      </c>
      <c r="K378" s="7" t="s">
        <v>1523</v>
      </c>
      <c r="N378" s="7" t="s">
        <v>39</v>
      </c>
      <c r="O378" s="7" t="s">
        <v>1524</v>
      </c>
      <c r="P378" s="7" t="s">
        <v>1525</v>
      </c>
      <c r="Q378" s="7" t="s">
        <v>1526</v>
      </c>
      <c r="R378" s="7" t="s">
        <v>1957</v>
      </c>
      <c r="T378" s="6" t="s">
        <v>1546</v>
      </c>
      <c r="U378" s="6" t="s">
        <v>255</v>
      </c>
      <c r="V378" s="7" t="s">
        <v>45</v>
      </c>
      <c r="W378" s="6" t="s">
        <v>1523</v>
      </c>
      <c r="X378" s="7" t="s">
        <v>1528</v>
      </c>
      <c r="Y378" s="7" t="s">
        <v>47</v>
      </c>
      <c r="Z378" s="7" t="s">
        <v>48</v>
      </c>
      <c r="AA378" s="8">
        <v>72</v>
      </c>
      <c r="AB378" s="8">
        <v>44.5</v>
      </c>
      <c r="AC378" s="8">
        <v>41</v>
      </c>
      <c r="AD378" s="8">
        <v>68</v>
      </c>
      <c r="AE378" s="9">
        <v>75</v>
      </c>
      <c r="AF378" s="6">
        <f t="shared" si="6"/>
        <v>300.5</v>
      </c>
    </row>
    <row r="379" spans="1:32" hidden="1">
      <c r="A379" s="5" t="s">
        <v>1499</v>
      </c>
      <c r="B379" s="6" t="s">
        <v>1522</v>
      </c>
      <c r="C379" s="7" t="s">
        <v>33</v>
      </c>
      <c r="D379" s="7" t="s">
        <v>34</v>
      </c>
      <c r="E379" s="7" t="s">
        <v>53</v>
      </c>
      <c r="F379" s="7">
        <v>4273</v>
      </c>
      <c r="G379" s="7">
        <v>8000</v>
      </c>
      <c r="H379" s="7" t="s">
        <v>1499</v>
      </c>
      <c r="I379" s="7" t="s">
        <v>1501</v>
      </c>
      <c r="J379" s="7" t="s">
        <v>1502</v>
      </c>
      <c r="K379" s="7" t="s">
        <v>1523</v>
      </c>
      <c r="N379" s="7" t="s">
        <v>39</v>
      </c>
      <c r="O379" s="7" t="s">
        <v>1524</v>
      </c>
      <c r="P379" s="7" t="s">
        <v>1525</v>
      </c>
      <c r="Q379" s="7" t="s">
        <v>1547</v>
      </c>
      <c r="R379" s="7" t="s">
        <v>1958</v>
      </c>
      <c r="S379" s="6" t="s">
        <v>1548</v>
      </c>
      <c r="U379" s="6" t="s">
        <v>50</v>
      </c>
      <c r="V379" s="7" t="s">
        <v>45</v>
      </c>
      <c r="W379" s="6" t="s">
        <v>1523</v>
      </c>
      <c r="Y379" s="7" t="s">
        <v>47</v>
      </c>
      <c r="Z379" s="7" t="s">
        <v>48</v>
      </c>
      <c r="AA379" s="8">
        <v>46</v>
      </c>
      <c r="AB379" s="8">
        <v>36</v>
      </c>
      <c r="AC379" s="8">
        <v>46.5</v>
      </c>
      <c r="AD379" s="8">
        <v>42</v>
      </c>
      <c r="AE379" s="21">
        <v>44.5</v>
      </c>
      <c r="AF379" s="6">
        <f t="shared" si="6"/>
        <v>215</v>
      </c>
    </row>
    <row r="380" spans="1:32" hidden="1">
      <c r="A380" s="5" t="s">
        <v>1499</v>
      </c>
      <c r="B380" s="6" t="s">
        <v>1522</v>
      </c>
      <c r="C380" s="7" t="s">
        <v>33</v>
      </c>
      <c r="D380" s="7" t="s">
        <v>34</v>
      </c>
      <c r="E380" s="7" t="s">
        <v>53</v>
      </c>
      <c r="F380" s="7">
        <v>4274</v>
      </c>
      <c r="G380" s="7">
        <v>8000</v>
      </c>
      <c r="H380" s="7" t="s">
        <v>1499</v>
      </c>
      <c r="I380" s="7" t="s">
        <v>1501</v>
      </c>
      <c r="J380" s="7" t="s">
        <v>1502</v>
      </c>
      <c r="K380" s="7" t="s">
        <v>1523</v>
      </c>
      <c r="N380" s="7" t="s">
        <v>39</v>
      </c>
      <c r="O380" s="7" t="s">
        <v>1524</v>
      </c>
      <c r="P380" s="7" t="s">
        <v>1525</v>
      </c>
      <c r="Q380" s="7" t="s">
        <v>1547</v>
      </c>
      <c r="R380" s="7" t="s">
        <v>1958</v>
      </c>
      <c r="S380" s="6" t="s">
        <v>1549</v>
      </c>
      <c r="U380" s="6" t="s">
        <v>50</v>
      </c>
      <c r="V380" s="7" t="s">
        <v>45</v>
      </c>
      <c r="W380" s="6" t="s">
        <v>1523</v>
      </c>
      <c r="Y380" s="7" t="s">
        <v>47</v>
      </c>
      <c r="Z380" s="7" t="s">
        <v>48</v>
      </c>
      <c r="AA380" s="8">
        <v>43</v>
      </c>
      <c r="AB380" s="8">
        <v>41.5</v>
      </c>
      <c r="AC380" s="8">
        <v>46</v>
      </c>
      <c r="AD380" s="8">
        <v>25.5</v>
      </c>
      <c r="AE380" s="9">
        <v>31.5</v>
      </c>
      <c r="AF380" s="6">
        <f t="shared" si="6"/>
        <v>187.5</v>
      </c>
    </row>
    <row r="381" spans="1:32" hidden="1">
      <c r="A381" s="5" t="s">
        <v>1499</v>
      </c>
      <c r="B381" s="6" t="s">
        <v>1550</v>
      </c>
      <c r="C381" s="7" t="s">
        <v>33</v>
      </c>
      <c r="D381" s="7" t="s">
        <v>34</v>
      </c>
      <c r="E381" s="7" t="s">
        <v>35</v>
      </c>
      <c r="F381" s="7">
        <v>5070</v>
      </c>
      <c r="G381" s="7">
        <v>8000</v>
      </c>
      <c r="H381" s="7" t="s">
        <v>1499</v>
      </c>
      <c r="I381" s="7" t="s">
        <v>1551</v>
      </c>
      <c r="J381" s="7" t="s">
        <v>1552</v>
      </c>
      <c r="K381" s="7" t="s">
        <v>1553</v>
      </c>
      <c r="N381" s="7" t="s">
        <v>39</v>
      </c>
      <c r="O381" s="7" t="s">
        <v>1554</v>
      </c>
      <c r="P381" s="7">
        <v>6205987371</v>
      </c>
      <c r="Q381" s="7" t="s">
        <v>1555</v>
      </c>
      <c r="R381" s="7" t="s">
        <v>1957</v>
      </c>
      <c r="T381" s="6" t="s">
        <v>1556</v>
      </c>
      <c r="U381" s="6" t="s">
        <v>89</v>
      </c>
      <c r="V381" s="7" t="s">
        <v>62</v>
      </c>
      <c r="W381" s="6" t="s">
        <v>1553</v>
      </c>
      <c r="Y381" s="7" t="s">
        <v>47</v>
      </c>
      <c r="Z381" s="7" t="s">
        <v>48</v>
      </c>
      <c r="AA381" s="8">
        <v>65</v>
      </c>
      <c r="AB381" s="8">
        <v>40</v>
      </c>
      <c r="AC381" s="8">
        <v>53.5</v>
      </c>
      <c r="AE381" s="23"/>
      <c r="AF381" s="6">
        <f t="shared" si="6"/>
        <v>158.5</v>
      </c>
    </row>
    <row r="382" spans="1:32" hidden="1">
      <c r="A382" s="5" t="s">
        <v>1499</v>
      </c>
      <c r="B382" s="6" t="s">
        <v>1550</v>
      </c>
      <c r="C382" s="7" t="s">
        <v>33</v>
      </c>
      <c r="D382" s="7" t="s">
        <v>34</v>
      </c>
      <c r="E382" s="7" t="s">
        <v>122</v>
      </c>
      <c r="F382" s="7">
        <v>4414</v>
      </c>
      <c r="G382" s="7">
        <v>8000</v>
      </c>
      <c r="H382" s="7" t="s">
        <v>1499</v>
      </c>
      <c r="I382" s="7" t="s">
        <v>1557</v>
      </c>
      <c r="J382" s="7" t="s">
        <v>1558</v>
      </c>
      <c r="K382" s="7" t="s">
        <v>1559</v>
      </c>
      <c r="N382" s="7" t="s">
        <v>39</v>
      </c>
      <c r="O382" s="7" t="s">
        <v>1560</v>
      </c>
      <c r="P382" s="7" t="s">
        <v>1561</v>
      </c>
      <c r="Q382" s="7" t="s">
        <v>1562</v>
      </c>
      <c r="R382" s="7" t="s">
        <v>1957</v>
      </c>
      <c r="T382" s="6" t="s">
        <v>1563</v>
      </c>
      <c r="U382" s="6" t="s">
        <v>75</v>
      </c>
      <c r="V382" s="7" t="s">
        <v>45</v>
      </c>
      <c r="W382" s="6" t="s">
        <v>1559</v>
      </c>
      <c r="Y382" s="7" t="s">
        <v>47</v>
      </c>
      <c r="Z382" s="7" t="s">
        <v>48</v>
      </c>
      <c r="AA382" s="8">
        <v>78</v>
      </c>
      <c r="AB382" s="8">
        <v>76</v>
      </c>
      <c r="AC382" s="8">
        <v>79</v>
      </c>
      <c r="AD382" s="8">
        <v>74.5</v>
      </c>
      <c r="AE382" s="23"/>
      <c r="AF382" s="6">
        <f t="shared" si="6"/>
        <v>307.5</v>
      </c>
    </row>
    <row r="383" spans="1:32" hidden="1">
      <c r="A383" s="5" t="s">
        <v>1499</v>
      </c>
      <c r="B383" s="6" t="s">
        <v>1550</v>
      </c>
      <c r="C383" s="7" t="s">
        <v>33</v>
      </c>
      <c r="D383" s="7" t="s">
        <v>34</v>
      </c>
      <c r="E383" s="7" t="s">
        <v>122</v>
      </c>
      <c r="F383" s="7">
        <v>4415</v>
      </c>
      <c r="G383" s="7">
        <v>8000</v>
      </c>
      <c r="H383" s="7" t="s">
        <v>1499</v>
      </c>
      <c r="I383" s="7" t="s">
        <v>1557</v>
      </c>
      <c r="J383" s="7" t="s">
        <v>1558</v>
      </c>
      <c r="K383" s="7" t="s">
        <v>1559</v>
      </c>
      <c r="N383" s="7" t="s">
        <v>39</v>
      </c>
      <c r="O383" s="7" t="s">
        <v>1560</v>
      </c>
      <c r="P383" s="7" t="s">
        <v>1561</v>
      </c>
      <c r="Q383" s="7" t="s">
        <v>1562</v>
      </c>
      <c r="R383" s="7" t="s">
        <v>1957</v>
      </c>
      <c r="T383" s="6" t="s">
        <v>1564</v>
      </c>
      <c r="U383" s="6" t="s">
        <v>50</v>
      </c>
      <c r="V383" s="7" t="s">
        <v>45</v>
      </c>
      <c r="W383" s="6" t="s">
        <v>1559</v>
      </c>
      <c r="Y383" s="7" t="s">
        <v>47</v>
      </c>
      <c r="Z383" s="7" t="s">
        <v>48</v>
      </c>
      <c r="AA383" s="8">
        <v>77</v>
      </c>
      <c r="AB383" s="8">
        <v>73.5</v>
      </c>
      <c r="AC383" s="8">
        <v>75</v>
      </c>
      <c r="AD383" s="8">
        <v>64</v>
      </c>
      <c r="AE383" s="9">
        <v>67</v>
      </c>
      <c r="AF383" s="6">
        <f t="shared" si="6"/>
        <v>356.5</v>
      </c>
    </row>
    <row r="384" spans="1:32" hidden="1">
      <c r="A384" s="5" t="s">
        <v>1499</v>
      </c>
      <c r="B384" s="6" t="s">
        <v>1550</v>
      </c>
      <c r="C384" s="7" t="s">
        <v>33</v>
      </c>
      <c r="D384" s="7" t="s">
        <v>34</v>
      </c>
      <c r="E384" s="7" t="s">
        <v>122</v>
      </c>
      <c r="F384" s="7">
        <v>4416</v>
      </c>
      <c r="G384" s="7">
        <v>8000</v>
      </c>
      <c r="H384" s="7" t="s">
        <v>1499</v>
      </c>
      <c r="I384" s="7" t="s">
        <v>1557</v>
      </c>
      <c r="J384" s="7" t="s">
        <v>1558</v>
      </c>
      <c r="K384" s="7" t="s">
        <v>1559</v>
      </c>
      <c r="N384" s="7" t="s">
        <v>39</v>
      </c>
      <c r="O384" s="7" t="s">
        <v>1560</v>
      </c>
      <c r="P384" s="7" t="s">
        <v>1561</v>
      </c>
      <c r="Q384" s="7" t="s">
        <v>1562</v>
      </c>
      <c r="R384" s="7" t="s">
        <v>1957</v>
      </c>
      <c r="T384" s="26" t="s">
        <v>1565</v>
      </c>
      <c r="U384" s="6" t="s">
        <v>50</v>
      </c>
      <c r="V384" s="7" t="s">
        <v>45</v>
      </c>
      <c r="W384" s="6" t="s">
        <v>1559</v>
      </c>
      <c r="Y384" s="7" t="s">
        <v>47</v>
      </c>
      <c r="Z384" s="7" t="s">
        <v>48</v>
      </c>
      <c r="AA384" s="8">
        <v>70.5</v>
      </c>
      <c r="AB384" s="8">
        <v>68.5</v>
      </c>
      <c r="AC384" s="8">
        <v>71</v>
      </c>
      <c r="AD384" s="8">
        <v>49.5</v>
      </c>
      <c r="AE384" s="9">
        <v>63.5</v>
      </c>
      <c r="AF384" s="6">
        <f t="shared" si="6"/>
        <v>323</v>
      </c>
    </row>
    <row r="385" spans="1:32" hidden="1">
      <c r="A385" s="5" t="s">
        <v>1499</v>
      </c>
      <c r="B385" s="6" t="s">
        <v>1550</v>
      </c>
      <c r="C385" s="7" t="s">
        <v>33</v>
      </c>
      <c r="D385" s="7" t="s">
        <v>34</v>
      </c>
      <c r="E385" s="7" t="s">
        <v>122</v>
      </c>
      <c r="F385" s="7">
        <v>4417</v>
      </c>
      <c r="G385" s="7">
        <v>8000</v>
      </c>
      <c r="H385" s="7" t="s">
        <v>1499</v>
      </c>
      <c r="I385" s="7" t="s">
        <v>1557</v>
      </c>
      <c r="J385" s="7" t="s">
        <v>1558</v>
      </c>
      <c r="K385" s="7" t="s">
        <v>1559</v>
      </c>
      <c r="N385" s="7" t="s">
        <v>39</v>
      </c>
      <c r="O385" s="7" t="s">
        <v>1560</v>
      </c>
      <c r="P385" s="7" t="s">
        <v>1561</v>
      </c>
      <c r="Q385" s="7" t="s">
        <v>1562</v>
      </c>
      <c r="R385" s="7" t="s">
        <v>1957</v>
      </c>
      <c r="T385" s="6" t="s">
        <v>1566</v>
      </c>
      <c r="U385" s="6" t="s">
        <v>50</v>
      </c>
      <c r="V385" s="7" t="s">
        <v>45</v>
      </c>
      <c r="W385" s="6" t="s">
        <v>1559</v>
      </c>
      <c r="Y385" s="7" t="s">
        <v>47</v>
      </c>
      <c r="Z385" s="7" t="s">
        <v>48</v>
      </c>
      <c r="AA385" s="8">
        <v>63</v>
      </c>
      <c r="AE385" s="23"/>
      <c r="AF385" s="6">
        <f t="shared" si="6"/>
        <v>63</v>
      </c>
    </row>
    <row r="386" spans="1:32" hidden="1">
      <c r="A386" s="5" t="s">
        <v>1499</v>
      </c>
      <c r="B386" s="6" t="s">
        <v>1550</v>
      </c>
      <c r="C386" s="7" t="s">
        <v>33</v>
      </c>
      <c r="D386" s="7" t="s">
        <v>34</v>
      </c>
      <c r="E386" s="7" t="s">
        <v>122</v>
      </c>
      <c r="F386" s="7">
        <v>4420</v>
      </c>
      <c r="G386" s="7">
        <v>8000</v>
      </c>
      <c r="H386" s="7" t="s">
        <v>1499</v>
      </c>
      <c r="I386" s="7" t="s">
        <v>1567</v>
      </c>
      <c r="J386" s="7" t="s">
        <v>1568</v>
      </c>
      <c r="K386" s="7" t="s">
        <v>1559</v>
      </c>
      <c r="N386" s="7" t="s">
        <v>39</v>
      </c>
      <c r="O386" s="7" t="s">
        <v>1560</v>
      </c>
      <c r="P386" s="7" t="s">
        <v>1561</v>
      </c>
      <c r="Q386" s="7" t="s">
        <v>1562</v>
      </c>
      <c r="R386" s="7" t="s">
        <v>1957</v>
      </c>
      <c r="T386" s="6" t="s">
        <v>1569</v>
      </c>
      <c r="U386" s="6" t="s">
        <v>75</v>
      </c>
      <c r="V386" s="7" t="s">
        <v>45</v>
      </c>
      <c r="W386" s="6" t="s">
        <v>1559</v>
      </c>
      <c r="X386" s="7" t="s">
        <v>1570</v>
      </c>
      <c r="Y386" s="7" t="s">
        <v>47</v>
      </c>
      <c r="Z386" s="7" t="s">
        <v>48</v>
      </c>
      <c r="AA386" s="8">
        <v>36</v>
      </c>
      <c r="AC386" s="8">
        <v>54.5</v>
      </c>
      <c r="AE386" s="23"/>
      <c r="AF386" s="6">
        <f t="shared" si="6"/>
        <v>90.5</v>
      </c>
    </row>
    <row r="387" spans="1:32" hidden="1">
      <c r="A387" s="5" t="s">
        <v>135</v>
      </c>
      <c r="B387" s="6" t="s">
        <v>1571</v>
      </c>
      <c r="C387" s="7" t="s">
        <v>33</v>
      </c>
      <c r="D387" s="7" t="s">
        <v>34</v>
      </c>
      <c r="E387" s="7" t="s">
        <v>35</v>
      </c>
      <c r="F387" s="7">
        <v>4715</v>
      </c>
      <c r="G387" s="7">
        <v>7100</v>
      </c>
      <c r="H387" s="7" t="s">
        <v>135</v>
      </c>
      <c r="I387" s="7" t="s">
        <v>1572</v>
      </c>
      <c r="J387" s="7" t="s">
        <v>1573</v>
      </c>
      <c r="K387" s="7" t="s">
        <v>1574</v>
      </c>
      <c r="N387" s="7" t="s">
        <v>39</v>
      </c>
      <c r="O387" s="7" t="s">
        <v>1575</v>
      </c>
      <c r="P387" s="7">
        <v>674510896</v>
      </c>
      <c r="Q387" s="7" t="s">
        <v>172</v>
      </c>
      <c r="R387" s="7" t="s">
        <v>1957</v>
      </c>
      <c r="T387" s="6" t="s">
        <v>1576</v>
      </c>
      <c r="U387" s="6" t="s">
        <v>75</v>
      </c>
      <c r="V387" s="7" t="s">
        <v>62</v>
      </c>
      <c r="W387" s="6" t="s">
        <v>1574</v>
      </c>
      <c r="X387" s="7" t="s">
        <v>1577</v>
      </c>
      <c r="Y387" s="7" t="s">
        <v>47</v>
      </c>
      <c r="Z387" s="7" t="s">
        <v>48</v>
      </c>
      <c r="AA387" s="8">
        <v>80</v>
      </c>
      <c r="AB387" s="8">
        <v>80</v>
      </c>
      <c r="AC387" s="8">
        <v>79.5</v>
      </c>
      <c r="AD387" s="8">
        <v>73</v>
      </c>
      <c r="AE387" s="9">
        <v>78</v>
      </c>
      <c r="AF387" s="6">
        <f t="shared" ref="AF387:AF450" si="7">(AA387+AB387+AC387+AD387+AE387)</f>
        <v>390.5</v>
      </c>
    </row>
    <row r="388" spans="1:32" hidden="1">
      <c r="A388" s="5" t="s">
        <v>135</v>
      </c>
      <c r="B388" s="6" t="s">
        <v>1571</v>
      </c>
      <c r="C388" s="7" t="s">
        <v>33</v>
      </c>
      <c r="D388" s="7" t="s">
        <v>34</v>
      </c>
      <c r="E388" s="7" t="s">
        <v>35</v>
      </c>
      <c r="F388" s="7">
        <v>4716</v>
      </c>
      <c r="G388" s="7">
        <v>7100</v>
      </c>
      <c r="H388" s="7" t="s">
        <v>135</v>
      </c>
      <c r="I388" s="7" t="s">
        <v>1572</v>
      </c>
      <c r="J388" s="7" t="s">
        <v>1573</v>
      </c>
      <c r="K388" s="7" t="s">
        <v>1578</v>
      </c>
      <c r="N388" s="7" t="s">
        <v>39</v>
      </c>
      <c r="O388" s="7" t="s">
        <v>1579</v>
      </c>
      <c r="P388" s="7">
        <v>674510896</v>
      </c>
      <c r="Q388" s="7" t="s">
        <v>172</v>
      </c>
      <c r="R388" s="7" t="s">
        <v>1958</v>
      </c>
      <c r="S388" s="6" t="s">
        <v>1580</v>
      </c>
      <c r="U388" s="6" t="s">
        <v>75</v>
      </c>
      <c r="V388" s="7" t="s">
        <v>62</v>
      </c>
      <c r="W388" s="6" t="s">
        <v>1578</v>
      </c>
      <c r="X388" s="7" t="s">
        <v>1581</v>
      </c>
      <c r="Y388" s="7" t="s">
        <v>47</v>
      </c>
      <c r="Z388" s="7" t="s">
        <v>48</v>
      </c>
      <c r="AA388" s="8">
        <v>50</v>
      </c>
      <c r="AB388" s="8">
        <v>50</v>
      </c>
      <c r="AC388" s="8">
        <v>49</v>
      </c>
      <c r="AD388" s="8">
        <v>48.5</v>
      </c>
      <c r="AE388" s="9">
        <v>50</v>
      </c>
      <c r="AF388" s="6">
        <f t="shared" si="7"/>
        <v>247.5</v>
      </c>
    </row>
    <row r="389" spans="1:32" hidden="1">
      <c r="A389" s="5" t="s">
        <v>135</v>
      </c>
      <c r="B389" s="6" t="s">
        <v>1571</v>
      </c>
      <c r="C389" s="7" t="s">
        <v>33</v>
      </c>
      <c r="D389" s="7" t="s">
        <v>34</v>
      </c>
      <c r="E389" s="7" t="s">
        <v>35</v>
      </c>
      <c r="F389" s="7">
        <v>4717</v>
      </c>
      <c r="G389" s="7">
        <v>7100</v>
      </c>
      <c r="H389" s="7" t="s">
        <v>135</v>
      </c>
      <c r="I389" s="7" t="s">
        <v>1572</v>
      </c>
      <c r="J389" s="7" t="s">
        <v>1573</v>
      </c>
      <c r="K389" s="7" t="s">
        <v>1578</v>
      </c>
      <c r="N389" s="7" t="s">
        <v>39</v>
      </c>
      <c r="O389" s="7" t="s">
        <v>1579</v>
      </c>
      <c r="P389" s="7">
        <v>674510896</v>
      </c>
      <c r="Q389" s="7" t="s">
        <v>172</v>
      </c>
      <c r="R389" s="7" t="s">
        <v>1958</v>
      </c>
      <c r="S389" s="6" t="s">
        <v>1582</v>
      </c>
      <c r="U389" s="6" t="s">
        <v>75</v>
      </c>
      <c r="V389" s="7" t="s">
        <v>62</v>
      </c>
      <c r="W389" s="6" t="s">
        <v>1578</v>
      </c>
      <c r="X389" s="7" t="s">
        <v>1581</v>
      </c>
      <c r="Y389" s="7" t="s">
        <v>47</v>
      </c>
      <c r="Z389" s="7" t="s">
        <v>48</v>
      </c>
      <c r="AA389" s="8">
        <v>50</v>
      </c>
      <c r="AB389" s="8">
        <v>49</v>
      </c>
      <c r="AC389" s="8">
        <v>47</v>
      </c>
      <c r="AD389" s="8">
        <v>46</v>
      </c>
      <c r="AE389" s="9">
        <v>50</v>
      </c>
      <c r="AF389" s="6">
        <f t="shared" si="7"/>
        <v>242</v>
      </c>
    </row>
    <row r="390" spans="1:32" hidden="1">
      <c r="A390" s="5" t="s">
        <v>135</v>
      </c>
      <c r="B390" s="6" t="s">
        <v>1571</v>
      </c>
      <c r="C390" s="7" t="s">
        <v>33</v>
      </c>
      <c r="D390" s="7" t="s">
        <v>34</v>
      </c>
      <c r="E390" s="7" t="s">
        <v>35</v>
      </c>
      <c r="F390" s="7">
        <v>4718</v>
      </c>
      <c r="G390" s="7">
        <v>7100</v>
      </c>
      <c r="H390" s="7" t="s">
        <v>135</v>
      </c>
      <c r="I390" s="7" t="s">
        <v>1572</v>
      </c>
      <c r="J390" s="7" t="s">
        <v>1573</v>
      </c>
      <c r="K390" s="7" t="s">
        <v>1578</v>
      </c>
      <c r="N390" s="7" t="s">
        <v>39</v>
      </c>
      <c r="O390" s="7" t="s">
        <v>1579</v>
      </c>
      <c r="P390" s="7">
        <v>674510896</v>
      </c>
      <c r="Q390" s="7" t="s">
        <v>172</v>
      </c>
      <c r="R390" s="7" t="s">
        <v>1958</v>
      </c>
      <c r="S390" s="6" t="s">
        <v>1583</v>
      </c>
      <c r="U390" s="6" t="s">
        <v>75</v>
      </c>
      <c r="V390" s="7" t="s">
        <v>62</v>
      </c>
      <c r="W390" s="6" t="s">
        <v>1578</v>
      </c>
      <c r="X390" s="7" t="s">
        <v>1581</v>
      </c>
      <c r="Y390" s="7" t="s">
        <v>47</v>
      </c>
      <c r="Z390" s="7" t="s">
        <v>48</v>
      </c>
      <c r="AA390" s="8">
        <v>50</v>
      </c>
      <c r="AB390" s="8">
        <v>47</v>
      </c>
      <c r="AC390" s="8">
        <v>49.5</v>
      </c>
      <c r="AD390" s="8">
        <v>47.5</v>
      </c>
      <c r="AE390" s="9">
        <v>50</v>
      </c>
      <c r="AF390" s="6">
        <f t="shared" si="7"/>
        <v>244</v>
      </c>
    </row>
    <row r="391" spans="1:32" hidden="1">
      <c r="A391" s="5" t="s">
        <v>135</v>
      </c>
      <c r="B391" s="6" t="s">
        <v>1571</v>
      </c>
      <c r="C391" s="7" t="s">
        <v>33</v>
      </c>
      <c r="D391" s="7" t="s">
        <v>34</v>
      </c>
      <c r="E391" s="7" t="s">
        <v>35</v>
      </c>
      <c r="F391" s="7">
        <v>4719</v>
      </c>
      <c r="G391" s="7">
        <v>7100</v>
      </c>
      <c r="H391" s="7" t="s">
        <v>135</v>
      </c>
      <c r="I391" s="7" t="s">
        <v>1572</v>
      </c>
      <c r="J391" s="7" t="s">
        <v>1573</v>
      </c>
      <c r="K391" s="7" t="s">
        <v>1578</v>
      </c>
      <c r="N391" s="7" t="s">
        <v>39</v>
      </c>
      <c r="O391" s="7" t="s">
        <v>1579</v>
      </c>
      <c r="P391" s="7">
        <v>674510896</v>
      </c>
      <c r="Q391" s="7" t="s">
        <v>172</v>
      </c>
      <c r="R391" s="7" t="s">
        <v>1957</v>
      </c>
      <c r="T391" s="6" t="s">
        <v>1584</v>
      </c>
      <c r="U391" s="6" t="s">
        <v>75</v>
      </c>
      <c r="V391" s="7" t="s">
        <v>62</v>
      </c>
      <c r="W391" s="6" t="s">
        <v>1578</v>
      </c>
      <c r="X391" s="7" t="s">
        <v>1581</v>
      </c>
      <c r="Y391" s="7" t="s">
        <v>47</v>
      </c>
      <c r="Z391" s="7" t="s">
        <v>48</v>
      </c>
      <c r="AA391" s="8">
        <v>78.5</v>
      </c>
      <c r="AB391" s="8">
        <v>79</v>
      </c>
      <c r="AC391" s="8">
        <v>77.5</v>
      </c>
      <c r="AD391" s="8">
        <v>68</v>
      </c>
      <c r="AE391" s="9">
        <v>80</v>
      </c>
      <c r="AF391" s="6">
        <f t="shared" si="7"/>
        <v>383</v>
      </c>
    </row>
    <row r="392" spans="1:32" hidden="1">
      <c r="A392" s="5" t="s">
        <v>135</v>
      </c>
      <c r="B392" s="6" t="s">
        <v>1571</v>
      </c>
      <c r="C392" s="7" t="s">
        <v>33</v>
      </c>
      <c r="D392" s="7" t="s">
        <v>34</v>
      </c>
      <c r="E392" s="7" t="s">
        <v>35</v>
      </c>
      <c r="F392" s="7">
        <v>4720</v>
      </c>
      <c r="G392" s="7">
        <v>7100</v>
      </c>
      <c r="H392" s="7" t="s">
        <v>135</v>
      </c>
      <c r="I392" s="7" t="s">
        <v>1572</v>
      </c>
      <c r="J392" s="7" t="s">
        <v>1573</v>
      </c>
      <c r="K392" s="7" t="s">
        <v>1578</v>
      </c>
      <c r="N392" s="7" t="s">
        <v>39</v>
      </c>
      <c r="O392" s="7" t="s">
        <v>1579</v>
      </c>
      <c r="P392" s="7">
        <v>674510896</v>
      </c>
      <c r="Q392" s="7" t="s">
        <v>172</v>
      </c>
      <c r="R392" s="7" t="s">
        <v>1957</v>
      </c>
      <c r="T392" s="6" t="s">
        <v>1585</v>
      </c>
      <c r="U392" s="6" t="s">
        <v>75</v>
      </c>
      <c r="V392" s="7" t="s">
        <v>62</v>
      </c>
      <c r="W392" s="6" t="s">
        <v>1578</v>
      </c>
      <c r="X392" s="7" t="s">
        <v>1581</v>
      </c>
      <c r="Y392" s="7" t="s">
        <v>47</v>
      </c>
      <c r="Z392" s="7" t="s">
        <v>48</v>
      </c>
      <c r="AA392" s="8">
        <v>78.5</v>
      </c>
      <c r="AB392" s="8">
        <v>80</v>
      </c>
      <c r="AC392" s="8">
        <v>78.5</v>
      </c>
      <c r="AD392" s="8">
        <v>74.5</v>
      </c>
      <c r="AE392" s="9">
        <v>80</v>
      </c>
      <c r="AF392" s="6">
        <f t="shared" si="7"/>
        <v>391.5</v>
      </c>
    </row>
    <row r="393" spans="1:32" hidden="1">
      <c r="A393" s="5" t="s">
        <v>135</v>
      </c>
      <c r="B393" s="6" t="s">
        <v>1571</v>
      </c>
      <c r="C393" s="7" t="s">
        <v>33</v>
      </c>
      <c r="D393" s="7" t="s">
        <v>34</v>
      </c>
      <c r="E393" s="7" t="s">
        <v>35</v>
      </c>
      <c r="F393" s="7">
        <v>4721</v>
      </c>
      <c r="G393" s="7">
        <v>7100</v>
      </c>
      <c r="H393" s="7" t="s">
        <v>135</v>
      </c>
      <c r="I393" s="7" t="s">
        <v>1572</v>
      </c>
      <c r="J393" s="7" t="s">
        <v>1573</v>
      </c>
      <c r="K393" s="7" t="s">
        <v>1578</v>
      </c>
      <c r="N393" s="7" t="s">
        <v>39</v>
      </c>
      <c r="O393" s="7" t="s">
        <v>1579</v>
      </c>
      <c r="P393" s="7">
        <v>674510896</v>
      </c>
      <c r="Q393" s="7" t="s">
        <v>172</v>
      </c>
      <c r="R393" s="7" t="s">
        <v>1957</v>
      </c>
      <c r="T393" s="6" t="s">
        <v>1586</v>
      </c>
      <c r="U393" s="6" t="s">
        <v>75</v>
      </c>
      <c r="V393" s="7" t="s">
        <v>62</v>
      </c>
      <c r="W393" s="6" t="s">
        <v>1578</v>
      </c>
      <c r="X393" s="7" t="s">
        <v>1581</v>
      </c>
      <c r="Y393" s="7" t="s">
        <v>47</v>
      </c>
      <c r="Z393" s="7" t="s">
        <v>48</v>
      </c>
      <c r="AA393" s="8">
        <v>78</v>
      </c>
      <c r="AB393" s="8">
        <v>78.5</v>
      </c>
      <c r="AC393" s="8">
        <v>78.5</v>
      </c>
      <c r="AD393" s="8">
        <v>77</v>
      </c>
      <c r="AE393" s="9">
        <v>78</v>
      </c>
      <c r="AF393" s="6">
        <f t="shared" si="7"/>
        <v>390</v>
      </c>
    </row>
    <row r="394" spans="1:32" hidden="1">
      <c r="A394" s="5" t="s">
        <v>135</v>
      </c>
      <c r="B394" s="6" t="s">
        <v>1571</v>
      </c>
      <c r="C394" s="7" t="s">
        <v>33</v>
      </c>
      <c r="D394" s="7" t="s">
        <v>34</v>
      </c>
      <c r="E394" s="7" t="s">
        <v>53</v>
      </c>
      <c r="F394" s="7">
        <v>4250</v>
      </c>
      <c r="G394" s="7">
        <v>7100</v>
      </c>
      <c r="H394" s="7" t="s">
        <v>135</v>
      </c>
      <c r="I394" s="7" t="s">
        <v>1587</v>
      </c>
      <c r="J394" s="7" t="s">
        <v>1573</v>
      </c>
      <c r="K394" s="7" t="s">
        <v>1588</v>
      </c>
      <c r="N394" s="7" t="s">
        <v>39</v>
      </c>
      <c r="O394" s="7" t="s">
        <v>1589</v>
      </c>
      <c r="P394" s="14">
        <v>203601515</v>
      </c>
      <c r="Q394" s="7" t="s">
        <v>1590</v>
      </c>
      <c r="R394" s="7" t="s">
        <v>1957</v>
      </c>
      <c r="T394" s="6" t="s">
        <v>1591</v>
      </c>
      <c r="U394" s="6" t="s">
        <v>50</v>
      </c>
      <c r="V394" s="7" t="s">
        <v>62</v>
      </c>
      <c r="W394" s="6" t="s">
        <v>1588</v>
      </c>
      <c r="Y394" s="7" t="s">
        <v>47</v>
      </c>
      <c r="Z394" s="7" t="s">
        <v>48</v>
      </c>
      <c r="AA394" s="8">
        <v>76.5</v>
      </c>
      <c r="AB394" s="8">
        <v>78.5</v>
      </c>
      <c r="AC394" s="8">
        <v>78</v>
      </c>
      <c r="AD394" s="8">
        <v>73</v>
      </c>
      <c r="AE394" s="9">
        <v>75</v>
      </c>
      <c r="AF394" s="6">
        <f t="shared" si="7"/>
        <v>381</v>
      </c>
    </row>
    <row r="395" spans="1:32" hidden="1">
      <c r="A395" s="5" t="s">
        <v>135</v>
      </c>
      <c r="B395" s="6" t="s">
        <v>1571</v>
      </c>
      <c r="C395" s="7" t="s">
        <v>33</v>
      </c>
      <c r="D395" s="7" t="s">
        <v>34</v>
      </c>
      <c r="E395" s="7" t="s">
        <v>81</v>
      </c>
      <c r="F395" s="7">
        <v>4711</v>
      </c>
      <c r="G395" s="7">
        <v>7100</v>
      </c>
      <c r="H395" s="7" t="s">
        <v>135</v>
      </c>
      <c r="I395" s="7" t="s">
        <v>1572</v>
      </c>
      <c r="J395" s="7" t="s">
        <v>1573</v>
      </c>
      <c r="K395" s="7" t="s">
        <v>1588</v>
      </c>
      <c r="N395" s="7" t="s">
        <v>39</v>
      </c>
      <c r="O395" s="7" t="s">
        <v>1589</v>
      </c>
      <c r="P395" s="7">
        <v>674510896</v>
      </c>
      <c r="Q395" s="7" t="s">
        <v>172</v>
      </c>
      <c r="R395" s="7" t="s">
        <v>1958</v>
      </c>
      <c r="S395" s="6" t="s">
        <v>1592</v>
      </c>
      <c r="U395" s="6" t="s">
        <v>75</v>
      </c>
      <c r="V395" s="7" t="s">
        <v>62</v>
      </c>
      <c r="W395" s="6" t="s">
        <v>1588</v>
      </c>
      <c r="X395" s="7" t="s">
        <v>1577</v>
      </c>
      <c r="Y395" s="7" t="s">
        <v>47</v>
      </c>
      <c r="Z395" s="7" t="s">
        <v>48</v>
      </c>
      <c r="AA395" s="8">
        <v>50</v>
      </c>
      <c r="AB395" s="8">
        <v>50</v>
      </c>
      <c r="AC395" s="8">
        <v>50</v>
      </c>
      <c r="AD395" s="8">
        <v>48</v>
      </c>
      <c r="AE395" s="9">
        <v>50</v>
      </c>
      <c r="AF395" s="6">
        <f t="shared" si="7"/>
        <v>248</v>
      </c>
    </row>
    <row r="396" spans="1:32" hidden="1">
      <c r="A396" s="5" t="s">
        <v>135</v>
      </c>
      <c r="B396" s="6" t="s">
        <v>1571</v>
      </c>
      <c r="C396" s="7" t="s">
        <v>33</v>
      </c>
      <c r="D396" s="7" t="s">
        <v>34</v>
      </c>
      <c r="E396" s="7" t="s">
        <v>81</v>
      </c>
      <c r="F396" s="7">
        <v>4712</v>
      </c>
      <c r="G396" s="7">
        <v>7100</v>
      </c>
      <c r="H396" s="7" t="s">
        <v>135</v>
      </c>
      <c r="I396" s="7" t="s">
        <v>1572</v>
      </c>
      <c r="J396" s="7" t="s">
        <v>1573</v>
      </c>
      <c r="K396" s="7" t="s">
        <v>1588</v>
      </c>
      <c r="N396" s="7" t="s">
        <v>39</v>
      </c>
      <c r="O396" s="7" t="s">
        <v>1589</v>
      </c>
      <c r="P396" s="7">
        <v>674510896</v>
      </c>
      <c r="Q396" s="7" t="s">
        <v>172</v>
      </c>
      <c r="R396" s="7" t="s">
        <v>1957</v>
      </c>
      <c r="T396" s="6" t="s">
        <v>1593</v>
      </c>
      <c r="U396" s="6" t="s">
        <v>75</v>
      </c>
      <c r="V396" s="7" t="s">
        <v>62</v>
      </c>
      <c r="W396" s="6" t="s">
        <v>1588</v>
      </c>
      <c r="X396" s="7" t="s">
        <v>1577</v>
      </c>
      <c r="Y396" s="7" t="s">
        <v>47</v>
      </c>
      <c r="Z396" s="7" t="s">
        <v>48</v>
      </c>
      <c r="AA396" s="8">
        <v>71</v>
      </c>
      <c r="AB396" s="8">
        <v>60</v>
      </c>
      <c r="AC396" s="8">
        <v>79.5</v>
      </c>
      <c r="AD396" s="8">
        <v>70</v>
      </c>
      <c r="AE396" s="9">
        <v>68.5</v>
      </c>
      <c r="AF396" s="6">
        <f t="shared" si="7"/>
        <v>349</v>
      </c>
    </row>
    <row r="397" spans="1:32" hidden="1">
      <c r="A397" s="5" t="s">
        <v>135</v>
      </c>
      <c r="B397" s="6" t="s">
        <v>1571</v>
      </c>
      <c r="C397" s="7" t="s">
        <v>33</v>
      </c>
      <c r="D397" s="7" t="s">
        <v>34</v>
      </c>
      <c r="E397" s="7" t="s">
        <v>81</v>
      </c>
      <c r="F397" s="7">
        <v>4713</v>
      </c>
      <c r="G397" s="7">
        <v>7100</v>
      </c>
      <c r="H397" s="7" t="s">
        <v>135</v>
      </c>
      <c r="I397" s="7" t="s">
        <v>1572</v>
      </c>
      <c r="J397" s="7" t="s">
        <v>1573</v>
      </c>
      <c r="K397" s="7" t="s">
        <v>1588</v>
      </c>
      <c r="N397" s="7" t="s">
        <v>39</v>
      </c>
      <c r="O397" s="7" t="s">
        <v>1589</v>
      </c>
      <c r="P397" s="7">
        <v>674510896</v>
      </c>
      <c r="Q397" s="7" t="s">
        <v>172</v>
      </c>
      <c r="R397" s="7" t="s">
        <v>1957</v>
      </c>
      <c r="T397" s="6" t="s">
        <v>1594</v>
      </c>
      <c r="U397" s="6" t="s">
        <v>75</v>
      </c>
      <c r="V397" s="7" t="s">
        <v>62</v>
      </c>
      <c r="W397" s="6" t="s">
        <v>1588</v>
      </c>
      <c r="X397" s="7" t="s">
        <v>1577</v>
      </c>
      <c r="Y397" s="7" t="s">
        <v>47</v>
      </c>
      <c r="Z397" s="7" t="s">
        <v>48</v>
      </c>
      <c r="AA397" s="8">
        <v>79.5</v>
      </c>
      <c r="AB397" s="8">
        <v>79</v>
      </c>
      <c r="AC397" s="8">
        <v>76.5</v>
      </c>
      <c r="AD397" s="8">
        <v>77</v>
      </c>
      <c r="AE397" s="9">
        <v>74</v>
      </c>
      <c r="AF397" s="6">
        <f t="shared" si="7"/>
        <v>386</v>
      </c>
    </row>
    <row r="398" spans="1:32" hidden="1">
      <c r="A398" s="5" t="s">
        <v>135</v>
      </c>
      <c r="B398" s="6" t="s">
        <v>1571</v>
      </c>
      <c r="C398" s="7" t="s">
        <v>33</v>
      </c>
      <c r="D398" s="7" t="s">
        <v>34</v>
      </c>
      <c r="E398" s="7" t="s">
        <v>81</v>
      </c>
      <c r="F398" s="7">
        <v>4714</v>
      </c>
      <c r="G398" s="7">
        <v>7100</v>
      </c>
      <c r="H398" s="7" t="s">
        <v>135</v>
      </c>
      <c r="I398" s="7" t="s">
        <v>1572</v>
      </c>
      <c r="J398" s="7" t="s">
        <v>1573</v>
      </c>
      <c r="K398" s="7" t="s">
        <v>1588</v>
      </c>
      <c r="N398" s="7" t="s">
        <v>39</v>
      </c>
      <c r="O398" s="7" t="s">
        <v>1589</v>
      </c>
      <c r="P398" s="7">
        <v>674510896</v>
      </c>
      <c r="Q398" s="7" t="s">
        <v>172</v>
      </c>
      <c r="R398" s="7" t="s">
        <v>1957</v>
      </c>
      <c r="T398" s="6" t="s">
        <v>1595</v>
      </c>
      <c r="U398" s="6" t="s">
        <v>75</v>
      </c>
      <c r="V398" s="7" t="s">
        <v>62</v>
      </c>
      <c r="W398" s="6" t="s">
        <v>1588</v>
      </c>
      <c r="X398" s="7" t="s">
        <v>1577</v>
      </c>
      <c r="Y398" s="7" t="s">
        <v>47</v>
      </c>
      <c r="Z398" s="7" t="s">
        <v>48</v>
      </c>
      <c r="AA398" s="8">
        <v>77</v>
      </c>
      <c r="AB398" s="8">
        <v>80</v>
      </c>
      <c r="AC398" s="8">
        <v>80</v>
      </c>
      <c r="AD398" s="8">
        <v>70</v>
      </c>
      <c r="AE398" s="9">
        <v>69</v>
      </c>
      <c r="AF398" s="6">
        <f t="shared" si="7"/>
        <v>376</v>
      </c>
    </row>
    <row r="399" spans="1:32" hidden="1">
      <c r="A399" s="5" t="s">
        <v>135</v>
      </c>
      <c r="B399" s="6" t="s">
        <v>1596</v>
      </c>
      <c r="C399" s="7" t="s">
        <v>33</v>
      </c>
      <c r="D399" s="7" t="s">
        <v>34</v>
      </c>
      <c r="E399" s="7" t="s">
        <v>35</v>
      </c>
      <c r="F399" s="7">
        <v>3746</v>
      </c>
      <c r="G399" s="7">
        <v>7100</v>
      </c>
      <c r="H399" s="7" t="s">
        <v>135</v>
      </c>
      <c r="I399" s="7" t="s">
        <v>1597</v>
      </c>
      <c r="J399" s="7" t="s">
        <v>1598</v>
      </c>
      <c r="K399" s="7" t="s">
        <v>1599</v>
      </c>
      <c r="L399" s="7">
        <v>7100</v>
      </c>
      <c r="M399" s="7" t="s">
        <v>135</v>
      </c>
      <c r="N399" s="7" t="s">
        <v>1600</v>
      </c>
      <c r="O399" s="7" t="s">
        <v>1601</v>
      </c>
      <c r="P399" s="7">
        <f>36-30-238-8639</f>
        <v>-8871</v>
      </c>
      <c r="Q399" s="7" t="s">
        <v>1602</v>
      </c>
      <c r="R399" s="7" t="s">
        <v>1958</v>
      </c>
      <c r="S399" s="6" t="s">
        <v>1603</v>
      </c>
      <c r="U399" s="6" t="s">
        <v>44</v>
      </c>
      <c r="V399" s="7" t="s">
        <v>45</v>
      </c>
      <c r="W399" s="6" t="s">
        <v>1604</v>
      </c>
      <c r="X399" s="7" t="s">
        <v>1605</v>
      </c>
      <c r="Y399" s="7" t="s">
        <v>47</v>
      </c>
      <c r="Z399" s="7" t="s">
        <v>73</v>
      </c>
      <c r="AA399" s="8">
        <v>49.5</v>
      </c>
      <c r="AB399" s="8">
        <v>49</v>
      </c>
      <c r="AC399" s="8">
        <v>47</v>
      </c>
      <c r="AD399" s="8">
        <v>50</v>
      </c>
      <c r="AE399" s="9">
        <v>47</v>
      </c>
      <c r="AF399" s="6">
        <f t="shared" si="7"/>
        <v>242.5</v>
      </c>
    </row>
    <row r="400" spans="1:32" hidden="1">
      <c r="A400" s="5" t="s">
        <v>135</v>
      </c>
      <c r="B400" s="6" t="s">
        <v>1596</v>
      </c>
      <c r="C400" s="7" t="s">
        <v>33</v>
      </c>
      <c r="D400" s="7" t="s">
        <v>34</v>
      </c>
      <c r="E400" s="7" t="s">
        <v>35</v>
      </c>
      <c r="F400" s="7">
        <v>4461</v>
      </c>
      <c r="G400" s="7">
        <v>7100</v>
      </c>
      <c r="H400" s="7" t="s">
        <v>135</v>
      </c>
      <c r="I400" s="7" t="s">
        <v>1606</v>
      </c>
      <c r="J400" s="7" t="s">
        <v>1598</v>
      </c>
      <c r="K400" s="7" t="s">
        <v>1607</v>
      </c>
      <c r="N400" s="7" t="s">
        <v>39</v>
      </c>
      <c r="O400" s="7" t="s">
        <v>1608</v>
      </c>
      <c r="P400" s="7" t="s">
        <v>1609</v>
      </c>
      <c r="Q400" s="7" t="s">
        <v>1610</v>
      </c>
      <c r="R400" s="7" t="s">
        <v>1958</v>
      </c>
      <c r="S400" s="6" t="s">
        <v>1611</v>
      </c>
      <c r="U400" s="6" t="s">
        <v>75</v>
      </c>
      <c r="V400" s="7" t="s">
        <v>174</v>
      </c>
      <c r="W400" s="6" t="s">
        <v>1607</v>
      </c>
      <c r="Y400" s="7" t="s">
        <v>47</v>
      </c>
      <c r="Z400" s="7" t="s">
        <v>48</v>
      </c>
      <c r="AA400" s="8">
        <v>50</v>
      </c>
      <c r="AB400" s="8">
        <v>50</v>
      </c>
      <c r="AC400" s="8">
        <v>47</v>
      </c>
      <c r="AD400" s="8">
        <v>49</v>
      </c>
      <c r="AE400" s="9">
        <v>50</v>
      </c>
      <c r="AF400" s="6">
        <f t="shared" si="7"/>
        <v>246</v>
      </c>
    </row>
    <row r="401" spans="1:32" hidden="1">
      <c r="A401" s="5" t="s">
        <v>135</v>
      </c>
      <c r="B401" s="6" t="s">
        <v>1612</v>
      </c>
      <c r="C401" s="7" t="s">
        <v>33</v>
      </c>
      <c r="D401" s="7" t="s">
        <v>34</v>
      </c>
      <c r="E401" s="7" t="s">
        <v>122</v>
      </c>
      <c r="F401" s="7">
        <v>6070</v>
      </c>
      <c r="G401" s="7">
        <v>7100</v>
      </c>
      <c r="H401" s="7" t="s">
        <v>135</v>
      </c>
      <c r="I401" s="7" t="s">
        <v>1613</v>
      </c>
      <c r="J401" s="7" t="s">
        <v>1614</v>
      </c>
      <c r="K401" s="7" t="s">
        <v>1615</v>
      </c>
      <c r="N401" s="7" t="s">
        <v>39</v>
      </c>
      <c r="O401" s="7" t="s">
        <v>1616</v>
      </c>
      <c r="P401" s="7" t="s">
        <v>1617</v>
      </c>
      <c r="Q401" s="7" t="s">
        <v>172</v>
      </c>
      <c r="R401" s="7" t="s">
        <v>1957</v>
      </c>
      <c r="T401" s="6" t="s">
        <v>1618</v>
      </c>
      <c r="U401" s="6" t="s">
        <v>50</v>
      </c>
      <c r="V401" s="7" t="s">
        <v>62</v>
      </c>
      <c r="W401" s="6" t="s">
        <v>1619</v>
      </c>
      <c r="Y401" s="7" t="s">
        <v>47</v>
      </c>
      <c r="Z401" s="7" t="s">
        <v>48</v>
      </c>
      <c r="AA401" s="8">
        <v>79</v>
      </c>
      <c r="AB401" s="8">
        <v>71</v>
      </c>
      <c r="AC401" s="8">
        <v>48</v>
      </c>
      <c r="AF401" s="6">
        <f t="shared" si="7"/>
        <v>198</v>
      </c>
    </row>
    <row r="402" spans="1:32" hidden="1">
      <c r="A402" s="5" t="s">
        <v>135</v>
      </c>
      <c r="B402" s="6" t="s">
        <v>1620</v>
      </c>
      <c r="C402" s="7" t="s">
        <v>33</v>
      </c>
      <c r="D402" s="7" t="s">
        <v>34</v>
      </c>
      <c r="E402" s="7" t="s">
        <v>81</v>
      </c>
      <c r="F402" s="7">
        <v>5177</v>
      </c>
      <c r="G402" s="7">
        <v>7100</v>
      </c>
      <c r="H402" s="7" t="s">
        <v>135</v>
      </c>
      <c r="I402" s="7" t="s">
        <v>1621</v>
      </c>
      <c r="J402" s="7" t="s">
        <v>1622</v>
      </c>
      <c r="K402" s="7" t="s">
        <v>1623</v>
      </c>
      <c r="N402" s="7" t="s">
        <v>39</v>
      </c>
      <c r="O402" s="7" t="s">
        <v>1624</v>
      </c>
      <c r="P402" s="7" t="s">
        <v>1625</v>
      </c>
      <c r="Q402" s="7" t="s">
        <v>1626</v>
      </c>
      <c r="R402" s="7" t="s">
        <v>1958</v>
      </c>
      <c r="S402" s="6" t="s">
        <v>1627</v>
      </c>
      <c r="U402" s="6" t="s">
        <v>44</v>
      </c>
      <c r="V402" s="7" t="s">
        <v>45</v>
      </c>
      <c r="W402" s="6" t="s">
        <v>1628</v>
      </c>
      <c r="Y402" s="7" t="s">
        <v>47</v>
      </c>
      <c r="Z402" s="7" t="s">
        <v>48</v>
      </c>
      <c r="AA402" s="8">
        <v>40.5</v>
      </c>
      <c r="AB402" s="8">
        <v>45.5</v>
      </c>
      <c r="AC402" s="8">
        <v>34.5</v>
      </c>
      <c r="AD402" s="8">
        <v>40.5</v>
      </c>
      <c r="AE402" s="9">
        <v>33</v>
      </c>
      <c r="AF402" s="6">
        <f t="shared" si="7"/>
        <v>194</v>
      </c>
    </row>
    <row r="403" spans="1:32" hidden="1">
      <c r="A403" s="5" t="s">
        <v>135</v>
      </c>
      <c r="B403" s="6" t="s">
        <v>1620</v>
      </c>
      <c r="C403" s="7" t="s">
        <v>33</v>
      </c>
      <c r="D403" s="7" t="s">
        <v>34</v>
      </c>
      <c r="E403" s="7" t="s">
        <v>81</v>
      </c>
      <c r="F403" s="7">
        <v>5178</v>
      </c>
      <c r="G403" s="7">
        <v>7100</v>
      </c>
      <c r="H403" s="7" t="s">
        <v>135</v>
      </c>
      <c r="I403" s="7" t="s">
        <v>1621</v>
      </c>
      <c r="J403" s="7" t="s">
        <v>1622</v>
      </c>
      <c r="K403" s="7" t="s">
        <v>1623</v>
      </c>
      <c r="N403" s="7" t="s">
        <v>39</v>
      </c>
      <c r="O403" s="7" t="s">
        <v>1624</v>
      </c>
      <c r="P403" s="7" t="s">
        <v>1625</v>
      </c>
      <c r="Q403" s="7" t="s">
        <v>1626</v>
      </c>
      <c r="R403" s="7" t="s">
        <v>1958</v>
      </c>
      <c r="S403" s="6" t="s">
        <v>1629</v>
      </c>
      <c r="U403" s="6" t="s">
        <v>44</v>
      </c>
      <c r="V403" s="7" t="s">
        <v>45</v>
      </c>
      <c r="W403" s="6" t="s">
        <v>1628</v>
      </c>
      <c r="Y403" s="7" t="s">
        <v>47</v>
      </c>
      <c r="Z403" s="7" t="s">
        <v>48</v>
      </c>
      <c r="AA403" s="8">
        <v>40</v>
      </c>
      <c r="AB403" s="8">
        <v>46</v>
      </c>
      <c r="AC403" s="8">
        <v>35.5</v>
      </c>
      <c r="AD403" s="8">
        <v>49</v>
      </c>
      <c r="AE403" s="9">
        <v>32</v>
      </c>
      <c r="AF403" s="6">
        <f t="shared" si="7"/>
        <v>202.5</v>
      </c>
    </row>
    <row r="404" spans="1:32" hidden="1">
      <c r="A404" s="5" t="s">
        <v>135</v>
      </c>
      <c r="B404" s="6" t="s">
        <v>1620</v>
      </c>
      <c r="C404" s="7" t="s">
        <v>33</v>
      </c>
      <c r="D404" s="7" t="s">
        <v>34</v>
      </c>
      <c r="E404" s="7" t="s">
        <v>81</v>
      </c>
      <c r="F404" s="7">
        <v>5179</v>
      </c>
      <c r="G404" s="7">
        <v>7100</v>
      </c>
      <c r="H404" s="7" t="s">
        <v>135</v>
      </c>
      <c r="I404" s="7" t="s">
        <v>1621</v>
      </c>
      <c r="J404" s="7" t="s">
        <v>1622</v>
      </c>
      <c r="K404" s="7" t="s">
        <v>1623</v>
      </c>
      <c r="N404" s="7" t="s">
        <v>39</v>
      </c>
      <c r="O404" s="7" t="s">
        <v>1624</v>
      </c>
      <c r="P404" s="7" t="s">
        <v>1625</v>
      </c>
      <c r="Q404" s="7" t="s">
        <v>1626</v>
      </c>
      <c r="R404" s="7" t="s">
        <v>1958</v>
      </c>
      <c r="S404" s="6" t="s">
        <v>1630</v>
      </c>
      <c r="U404" s="6" t="s">
        <v>44</v>
      </c>
      <c r="V404" s="7" t="s">
        <v>45</v>
      </c>
      <c r="W404" s="6" t="s">
        <v>1628</v>
      </c>
      <c r="Y404" s="7" t="s">
        <v>47</v>
      </c>
      <c r="Z404" s="7" t="s">
        <v>48</v>
      </c>
      <c r="AA404" s="8">
        <v>47</v>
      </c>
      <c r="AB404" s="8">
        <v>44</v>
      </c>
      <c r="AC404" s="8">
        <v>35.5</v>
      </c>
      <c r="AD404" s="8">
        <v>18</v>
      </c>
      <c r="AF404" s="6">
        <f t="shared" si="7"/>
        <v>144.5</v>
      </c>
    </row>
    <row r="405" spans="1:32" hidden="1">
      <c r="A405" s="5" t="s">
        <v>135</v>
      </c>
      <c r="B405" s="6" t="s">
        <v>1620</v>
      </c>
      <c r="C405" s="7" t="s">
        <v>33</v>
      </c>
      <c r="D405" s="7" t="s">
        <v>34</v>
      </c>
      <c r="E405" s="7" t="s">
        <v>81</v>
      </c>
      <c r="F405" s="7">
        <v>5180</v>
      </c>
      <c r="G405" s="7">
        <v>7100</v>
      </c>
      <c r="H405" s="7" t="s">
        <v>135</v>
      </c>
      <c r="I405" s="7" t="s">
        <v>1621</v>
      </c>
      <c r="J405" s="7" t="s">
        <v>1622</v>
      </c>
      <c r="K405" s="7" t="s">
        <v>1623</v>
      </c>
      <c r="N405" s="7" t="s">
        <v>39</v>
      </c>
      <c r="O405" s="7" t="s">
        <v>1624</v>
      </c>
      <c r="P405" s="7" t="s">
        <v>1625</v>
      </c>
      <c r="Q405" s="7" t="s">
        <v>1626</v>
      </c>
      <c r="R405" s="7" t="s">
        <v>1958</v>
      </c>
      <c r="S405" s="6" t="s">
        <v>1631</v>
      </c>
      <c r="U405" s="6" t="s">
        <v>44</v>
      </c>
      <c r="V405" s="7" t="s">
        <v>45</v>
      </c>
      <c r="W405" s="6" t="s">
        <v>1628</v>
      </c>
      <c r="Y405" s="7" t="s">
        <v>47</v>
      </c>
      <c r="Z405" s="7" t="s">
        <v>48</v>
      </c>
      <c r="AA405" s="8">
        <v>48</v>
      </c>
      <c r="AB405" s="8">
        <v>46</v>
      </c>
      <c r="AC405" s="8">
        <v>41</v>
      </c>
      <c r="AD405" s="8">
        <v>18.5</v>
      </c>
      <c r="AF405" s="6">
        <f t="shared" si="7"/>
        <v>153.5</v>
      </c>
    </row>
    <row r="406" spans="1:32" hidden="1">
      <c r="A406" s="5" t="s">
        <v>1632</v>
      </c>
      <c r="B406" s="6" t="s">
        <v>1633</v>
      </c>
      <c r="C406" s="7" t="s">
        <v>33</v>
      </c>
      <c r="D406" s="7" t="s">
        <v>34</v>
      </c>
      <c r="E406" s="7" t="s">
        <v>948</v>
      </c>
      <c r="F406" s="7">
        <v>3820</v>
      </c>
      <c r="G406" s="7">
        <v>2000</v>
      </c>
      <c r="H406" s="7" t="s">
        <v>1632</v>
      </c>
      <c r="I406" s="7" t="s">
        <v>1634</v>
      </c>
      <c r="J406" s="7" t="s">
        <v>1635</v>
      </c>
      <c r="K406" s="7" t="s">
        <v>1636</v>
      </c>
      <c r="N406" s="7" t="s">
        <v>39</v>
      </c>
      <c r="O406" s="7" t="s">
        <v>1637</v>
      </c>
      <c r="P406" s="7">
        <v>6304068511</v>
      </c>
      <c r="Q406" s="7" t="s">
        <v>1638</v>
      </c>
      <c r="R406" s="7" t="s">
        <v>1958</v>
      </c>
      <c r="S406" s="6" t="s">
        <v>1639</v>
      </c>
      <c r="U406" s="6" t="s">
        <v>44</v>
      </c>
      <c r="V406" s="7" t="s">
        <v>174</v>
      </c>
      <c r="W406" s="6" t="s">
        <v>1636</v>
      </c>
      <c r="X406" s="7" t="s">
        <v>1640</v>
      </c>
      <c r="Y406" s="7" t="s">
        <v>47</v>
      </c>
      <c r="Z406" s="7" t="s">
        <v>48</v>
      </c>
      <c r="AA406" s="8">
        <v>49.5</v>
      </c>
      <c r="AB406" s="8">
        <v>48</v>
      </c>
      <c r="AC406" s="8">
        <v>50</v>
      </c>
      <c r="AD406" s="8">
        <v>50</v>
      </c>
      <c r="AE406" s="9">
        <v>44.5</v>
      </c>
      <c r="AF406" s="6">
        <f t="shared" si="7"/>
        <v>242</v>
      </c>
    </row>
    <row r="407" spans="1:32" hidden="1">
      <c r="A407" s="5" t="s">
        <v>1632</v>
      </c>
      <c r="B407" s="6" t="s">
        <v>1633</v>
      </c>
      <c r="C407" s="7" t="s">
        <v>33</v>
      </c>
      <c r="D407" s="7" t="s">
        <v>34</v>
      </c>
      <c r="E407" s="7" t="s">
        <v>948</v>
      </c>
      <c r="F407" s="7">
        <v>3821</v>
      </c>
      <c r="G407" s="7">
        <v>2000</v>
      </c>
      <c r="H407" s="7" t="s">
        <v>1632</v>
      </c>
      <c r="I407" s="7" t="s">
        <v>1634</v>
      </c>
      <c r="J407" s="7" t="s">
        <v>1635</v>
      </c>
      <c r="K407" s="7" t="s">
        <v>1636</v>
      </c>
      <c r="N407" s="7" t="s">
        <v>39</v>
      </c>
      <c r="O407" s="7" t="s">
        <v>1637</v>
      </c>
      <c r="P407" s="7">
        <v>6304068511</v>
      </c>
      <c r="Q407" s="7" t="s">
        <v>1638</v>
      </c>
      <c r="R407" s="7" t="s">
        <v>1957</v>
      </c>
      <c r="T407" s="6" t="s">
        <v>1641</v>
      </c>
      <c r="U407" s="6" t="s">
        <v>44</v>
      </c>
      <c r="V407" s="7" t="s">
        <v>174</v>
      </c>
      <c r="W407" s="6" t="s">
        <v>1636</v>
      </c>
      <c r="X407" s="7" t="s">
        <v>1640</v>
      </c>
      <c r="Y407" s="7" t="s">
        <v>47</v>
      </c>
      <c r="Z407" s="7" t="s">
        <v>48</v>
      </c>
      <c r="AA407" s="8">
        <v>80</v>
      </c>
      <c r="AB407" s="8">
        <v>77</v>
      </c>
      <c r="AC407" s="8">
        <v>79.5</v>
      </c>
      <c r="AD407" s="8">
        <v>80</v>
      </c>
      <c r="AE407" s="9">
        <v>76.5</v>
      </c>
      <c r="AF407" s="6">
        <f t="shared" si="7"/>
        <v>393</v>
      </c>
    </row>
    <row r="408" spans="1:32" hidden="1">
      <c r="A408" s="5" t="s">
        <v>1632</v>
      </c>
      <c r="B408" s="6" t="s">
        <v>1633</v>
      </c>
      <c r="C408" s="7" t="s">
        <v>33</v>
      </c>
      <c r="D408" s="7" t="s">
        <v>34</v>
      </c>
      <c r="E408" s="7" t="s">
        <v>948</v>
      </c>
      <c r="F408" s="7">
        <v>3822</v>
      </c>
      <c r="G408" s="7">
        <v>2000</v>
      </c>
      <c r="H408" s="7" t="s">
        <v>1632</v>
      </c>
      <c r="I408" s="7" t="s">
        <v>1634</v>
      </c>
      <c r="J408" s="7" t="s">
        <v>1635</v>
      </c>
      <c r="K408" s="7" t="s">
        <v>1636</v>
      </c>
      <c r="N408" s="7" t="s">
        <v>39</v>
      </c>
      <c r="O408" s="7" t="s">
        <v>1637</v>
      </c>
      <c r="P408" s="7">
        <v>6304068511</v>
      </c>
      <c r="Q408" s="7" t="s">
        <v>1638</v>
      </c>
      <c r="R408" s="7" t="s">
        <v>1957</v>
      </c>
      <c r="T408" s="6" t="s">
        <v>1642</v>
      </c>
      <c r="U408" s="6" t="s">
        <v>44</v>
      </c>
      <c r="V408" s="7" t="s">
        <v>174</v>
      </c>
      <c r="W408" s="6" t="s">
        <v>1636</v>
      </c>
      <c r="X408" s="7" t="s">
        <v>1640</v>
      </c>
      <c r="Y408" s="7" t="s">
        <v>47</v>
      </c>
      <c r="Z408" s="7" t="s">
        <v>48</v>
      </c>
      <c r="AA408" s="8">
        <v>80</v>
      </c>
      <c r="AB408" s="8">
        <v>73</v>
      </c>
      <c r="AC408" s="8">
        <v>77</v>
      </c>
      <c r="AD408" s="8">
        <v>76</v>
      </c>
      <c r="AE408" s="9">
        <v>76.5</v>
      </c>
      <c r="AF408" s="6">
        <f t="shared" si="7"/>
        <v>382.5</v>
      </c>
    </row>
    <row r="409" spans="1:32" hidden="1">
      <c r="A409" s="5" t="s">
        <v>1632</v>
      </c>
      <c r="B409" s="6" t="s">
        <v>1633</v>
      </c>
      <c r="C409" s="7" t="s">
        <v>33</v>
      </c>
      <c r="D409" s="7" t="s">
        <v>34</v>
      </c>
      <c r="E409" s="7" t="s">
        <v>948</v>
      </c>
      <c r="F409" s="7">
        <v>3823</v>
      </c>
      <c r="G409" s="7">
        <v>2000</v>
      </c>
      <c r="H409" s="7" t="s">
        <v>1632</v>
      </c>
      <c r="I409" s="7" t="s">
        <v>1634</v>
      </c>
      <c r="J409" s="7" t="s">
        <v>1635</v>
      </c>
      <c r="K409" s="7" t="s">
        <v>1636</v>
      </c>
      <c r="N409" s="7" t="s">
        <v>39</v>
      </c>
      <c r="O409" s="7" t="s">
        <v>1637</v>
      </c>
      <c r="P409" s="7">
        <v>6304068511</v>
      </c>
      <c r="Q409" s="7" t="s">
        <v>1638</v>
      </c>
      <c r="R409" s="7" t="s">
        <v>1957</v>
      </c>
      <c r="T409" s="6" t="s">
        <v>1643</v>
      </c>
      <c r="U409" s="6" t="s">
        <v>44</v>
      </c>
      <c r="V409" s="7" t="s">
        <v>174</v>
      </c>
      <c r="W409" s="6" t="s">
        <v>1636</v>
      </c>
      <c r="X409" s="7" t="s">
        <v>1640</v>
      </c>
      <c r="Y409" s="7" t="s">
        <v>47</v>
      </c>
      <c r="Z409" s="7" t="s">
        <v>48</v>
      </c>
      <c r="AA409" s="8">
        <v>74</v>
      </c>
      <c r="AB409" s="8">
        <v>69</v>
      </c>
      <c r="AC409" s="8">
        <v>73</v>
      </c>
      <c r="AD409" s="8">
        <v>76.5</v>
      </c>
      <c r="AE409" s="9">
        <v>71.5</v>
      </c>
      <c r="AF409" s="6">
        <f t="shared" si="7"/>
        <v>364</v>
      </c>
    </row>
    <row r="410" spans="1:32" hidden="1">
      <c r="A410" s="5" t="s">
        <v>1632</v>
      </c>
      <c r="B410" s="6" t="s">
        <v>1633</v>
      </c>
      <c r="C410" s="7" t="s">
        <v>33</v>
      </c>
      <c r="D410" s="7" t="s">
        <v>34</v>
      </c>
      <c r="E410" s="7" t="s">
        <v>948</v>
      </c>
      <c r="F410" s="7">
        <v>3824</v>
      </c>
      <c r="G410" s="7">
        <v>2000</v>
      </c>
      <c r="H410" s="7" t="s">
        <v>1632</v>
      </c>
      <c r="I410" s="7" t="s">
        <v>1634</v>
      </c>
      <c r="J410" s="7" t="s">
        <v>1635</v>
      </c>
      <c r="K410" s="7" t="s">
        <v>1636</v>
      </c>
      <c r="N410" s="7" t="s">
        <v>39</v>
      </c>
      <c r="O410" s="7" t="s">
        <v>1637</v>
      </c>
      <c r="P410" s="7">
        <v>6304068511</v>
      </c>
      <c r="Q410" s="7" t="s">
        <v>1638</v>
      </c>
      <c r="R410" s="7" t="s">
        <v>1957</v>
      </c>
      <c r="T410" s="6" t="s">
        <v>1644</v>
      </c>
      <c r="U410" s="6" t="s">
        <v>89</v>
      </c>
      <c r="V410" s="7" t="s">
        <v>174</v>
      </c>
      <c r="W410" s="6" t="s">
        <v>1636</v>
      </c>
      <c r="X410" s="7" t="s">
        <v>1640</v>
      </c>
      <c r="Y410" s="7" t="s">
        <v>47</v>
      </c>
      <c r="Z410" s="7" t="s">
        <v>48</v>
      </c>
      <c r="AA410" s="8">
        <v>71.5</v>
      </c>
      <c r="AB410" s="8">
        <v>64.5</v>
      </c>
      <c r="AC410" s="8">
        <v>36</v>
      </c>
      <c r="AD410" s="8">
        <v>72.5</v>
      </c>
      <c r="AE410" s="9">
        <v>26.5</v>
      </c>
      <c r="AF410" s="6">
        <f t="shared" si="7"/>
        <v>271</v>
      </c>
    </row>
    <row r="411" spans="1:32" hidden="1">
      <c r="A411" s="5" t="s">
        <v>1632</v>
      </c>
      <c r="B411" s="6" t="s">
        <v>1633</v>
      </c>
      <c r="C411" s="7" t="s">
        <v>33</v>
      </c>
      <c r="D411" s="7" t="s">
        <v>34</v>
      </c>
      <c r="E411" s="7" t="s">
        <v>948</v>
      </c>
      <c r="F411" s="7">
        <v>3825</v>
      </c>
      <c r="G411" s="7">
        <v>2000</v>
      </c>
      <c r="H411" s="7" t="s">
        <v>1632</v>
      </c>
      <c r="I411" s="7" t="s">
        <v>1634</v>
      </c>
      <c r="J411" s="7" t="s">
        <v>1635</v>
      </c>
      <c r="K411" s="7" t="s">
        <v>1636</v>
      </c>
      <c r="N411" s="7" t="s">
        <v>39</v>
      </c>
      <c r="O411" s="7" t="s">
        <v>1637</v>
      </c>
      <c r="P411" s="7">
        <v>6304068511</v>
      </c>
      <c r="Q411" s="7" t="s">
        <v>1638</v>
      </c>
      <c r="R411" s="7" t="s">
        <v>1957</v>
      </c>
      <c r="T411" s="6" t="s">
        <v>1645</v>
      </c>
      <c r="U411" s="6" t="s">
        <v>89</v>
      </c>
      <c r="V411" s="7" t="s">
        <v>174</v>
      </c>
      <c r="W411" s="6" t="s">
        <v>1636</v>
      </c>
      <c r="X411" s="7" t="s">
        <v>1640</v>
      </c>
      <c r="Y411" s="7" t="s">
        <v>47</v>
      </c>
      <c r="Z411" s="7" t="s">
        <v>48</v>
      </c>
      <c r="AA411" s="8">
        <v>57.5</v>
      </c>
      <c r="AB411" s="8">
        <v>56.5</v>
      </c>
      <c r="AC411" s="8">
        <v>46</v>
      </c>
      <c r="AD411" s="8">
        <v>44.5</v>
      </c>
      <c r="AF411" s="6">
        <f t="shared" si="7"/>
        <v>204.5</v>
      </c>
    </row>
    <row r="412" spans="1:32" hidden="1">
      <c r="A412" s="5" t="s">
        <v>1632</v>
      </c>
      <c r="B412" s="6" t="s">
        <v>1633</v>
      </c>
      <c r="C412" s="7" t="s">
        <v>33</v>
      </c>
      <c r="D412" s="7" t="s">
        <v>34</v>
      </c>
      <c r="E412" s="7" t="s">
        <v>53</v>
      </c>
      <c r="F412" s="7">
        <v>3945</v>
      </c>
      <c r="G412" s="7">
        <v>2000</v>
      </c>
      <c r="H412" s="7" t="s">
        <v>1632</v>
      </c>
      <c r="I412" s="7" t="s">
        <v>1646</v>
      </c>
      <c r="J412" s="7" t="s">
        <v>1647</v>
      </c>
      <c r="K412" s="7" t="s">
        <v>1636</v>
      </c>
      <c r="N412" s="7" t="s">
        <v>39</v>
      </c>
      <c r="O412" s="7" t="s">
        <v>1637</v>
      </c>
      <c r="P412" s="7">
        <v>63040680511</v>
      </c>
      <c r="Q412" s="7" t="s">
        <v>1648</v>
      </c>
      <c r="R412" s="7" t="s">
        <v>1957</v>
      </c>
      <c r="T412" s="6" t="s">
        <v>1649</v>
      </c>
      <c r="U412" s="6" t="s">
        <v>89</v>
      </c>
      <c r="V412" s="7" t="s">
        <v>45</v>
      </c>
      <c r="W412" s="6" t="s">
        <v>1650</v>
      </c>
      <c r="Y412" s="7" t="s">
        <v>47</v>
      </c>
      <c r="Z412" s="7" t="s">
        <v>48</v>
      </c>
      <c r="AA412" s="8">
        <v>67.5</v>
      </c>
      <c r="AB412" s="8">
        <v>42</v>
      </c>
      <c r="AC412" s="8">
        <v>64</v>
      </c>
      <c r="AD412" s="8">
        <v>71.5</v>
      </c>
      <c r="AF412" s="6">
        <f t="shared" si="7"/>
        <v>245</v>
      </c>
    </row>
    <row r="413" spans="1:32" hidden="1">
      <c r="A413" s="5" t="s">
        <v>1632</v>
      </c>
      <c r="B413" s="6" t="s">
        <v>1651</v>
      </c>
      <c r="C413" s="7" t="s">
        <v>33</v>
      </c>
      <c r="D413" s="7" t="s">
        <v>34</v>
      </c>
      <c r="E413" s="7" t="s">
        <v>35</v>
      </c>
      <c r="F413" s="7">
        <v>4238</v>
      </c>
      <c r="G413" s="7">
        <v>2000</v>
      </c>
      <c r="H413" s="7" t="s">
        <v>1632</v>
      </c>
      <c r="I413" s="7" t="s">
        <v>1652</v>
      </c>
      <c r="J413" s="7" t="s">
        <v>1653</v>
      </c>
      <c r="K413" s="7" t="s">
        <v>1654</v>
      </c>
      <c r="N413" s="7" t="s">
        <v>39</v>
      </c>
      <c r="O413" s="7" t="s">
        <v>1655</v>
      </c>
      <c r="P413" s="7" t="s">
        <v>1656</v>
      </c>
      <c r="Q413" s="7" t="s">
        <v>172</v>
      </c>
      <c r="R413" s="7" t="s">
        <v>1957</v>
      </c>
      <c r="T413" s="6" t="s">
        <v>1657</v>
      </c>
      <c r="U413" s="6" t="s">
        <v>89</v>
      </c>
      <c r="V413" s="7" t="s">
        <v>62</v>
      </c>
      <c r="W413" s="6" t="s">
        <v>1654</v>
      </c>
      <c r="Y413" s="7" t="s">
        <v>141</v>
      </c>
      <c r="Z413" s="7" t="s">
        <v>48</v>
      </c>
      <c r="AA413" s="8">
        <v>61</v>
      </c>
      <c r="AB413" s="8">
        <v>44.5</v>
      </c>
      <c r="AC413" s="8">
        <v>34</v>
      </c>
      <c r="AD413" s="8">
        <v>36</v>
      </c>
      <c r="AE413" s="9">
        <v>37.5</v>
      </c>
      <c r="AF413" s="6">
        <f t="shared" si="7"/>
        <v>213</v>
      </c>
    </row>
    <row r="414" spans="1:32" hidden="1">
      <c r="A414" s="5" t="s">
        <v>1632</v>
      </c>
      <c r="C414" s="7" t="s">
        <v>33</v>
      </c>
      <c r="D414" s="7" t="s">
        <v>34</v>
      </c>
      <c r="E414" s="7" t="s">
        <v>35</v>
      </c>
      <c r="F414" s="7">
        <v>3903</v>
      </c>
      <c r="I414" s="7" t="s">
        <v>39</v>
      </c>
      <c r="K414" s="7" t="s">
        <v>1658</v>
      </c>
      <c r="L414" s="7">
        <v>2000</v>
      </c>
      <c r="M414" s="7" t="s">
        <v>1632</v>
      </c>
      <c r="N414" s="7" t="s">
        <v>1659</v>
      </c>
      <c r="O414" s="7" t="s">
        <v>1660</v>
      </c>
      <c r="P414" s="7">
        <v>6309828949</v>
      </c>
      <c r="Q414" s="7" t="s">
        <v>1661</v>
      </c>
      <c r="R414" s="7" t="s">
        <v>1958</v>
      </c>
      <c r="S414" s="6" t="s">
        <v>1662</v>
      </c>
      <c r="U414" s="6" t="s">
        <v>50</v>
      </c>
      <c r="V414" s="7" t="s">
        <v>174</v>
      </c>
      <c r="X414" s="7" t="s">
        <v>1663</v>
      </c>
      <c r="Y414" s="7" t="s">
        <v>47</v>
      </c>
      <c r="Z414" s="7" t="s">
        <v>73</v>
      </c>
      <c r="AA414" s="8">
        <v>46.5</v>
      </c>
      <c r="AB414" s="8">
        <v>47.5</v>
      </c>
      <c r="AC414" s="8">
        <v>50</v>
      </c>
      <c r="AD414" s="8">
        <v>49.5</v>
      </c>
      <c r="AE414" s="9">
        <v>49</v>
      </c>
      <c r="AF414" s="6">
        <f t="shared" si="7"/>
        <v>242.5</v>
      </c>
    </row>
    <row r="415" spans="1:32" hidden="1">
      <c r="A415" s="5" t="s">
        <v>1664</v>
      </c>
      <c r="B415" s="6" t="s">
        <v>1665</v>
      </c>
      <c r="C415" s="7" t="s">
        <v>33</v>
      </c>
      <c r="D415" s="7" t="s">
        <v>34</v>
      </c>
      <c r="E415" s="7" t="s">
        <v>35</v>
      </c>
      <c r="F415" s="7">
        <v>3983</v>
      </c>
      <c r="G415" s="7">
        <v>2321</v>
      </c>
      <c r="H415" s="7" t="s">
        <v>1664</v>
      </c>
      <c r="I415" s="7" t="s">
        <v>1666</v>
      </c>
      <c r="J415" s="7" t="s">
        <v>1667</v>
      </c>
      <c r="K415" s="7" t="s">
        <v>1668</v>
      </c>
      <c r="N415" s="7" t="s">
        <v>39</v>
      </c>
      <c r="O415" s="7" t="s">
        <v>1669</v>
      </c>
      <c r="P415" s="7" t="s">
        <v>1670</v>
      </c>
      <c r="Q415" s="7" t="s">
        <v>1671</v>
      </c>
      <c r="R415" s="7" t="s">
        <v>1958</v>
      </c>
      <c r="S415" s="6" t="s">
        <v>1672</v>
      </c>
      <c r="U415" s="6" t="s">
        <v>44</v>
      </c>
      <c r="V415" s="7" t="s">
        <v>45</v>
      </c>
      <c r="W415" s="6" t="s">
        <v>1668</v>
      </c>
      <c r="Y415" s="7" t="s">
        <v>47</v>
      </c>
      <c r="Z415" s="7" t="s">
        <v>48</v>
      </c>
      <c r="AA415" s="8">
        <v>46</v>
      </c>
      <c r="AB415" s="8">
        <v>48</v>
      </c>
      <c r="AC415" s="8">
        <v>45</v>
      </c>
      <c r="AD415" s="8">
        <v>44</v>
      </c>
      <c r="AE415" s="9">
        <v>44</v>
      </c>
      <c r="AF415" s="6">
        <f t="shared" si="7"/>
        <v>227</v>
      </c>
    </row>
    <row r="416" spans="1:32" hidden="1">
      <c r="A416" s="5" t="s">
        <v>1664</v>
      </c>
      <c r="B416" s="6" t="s">
        <v>1665</v>
      </c>
      <c r="C416" s="7" t="s">
        <v>33</v>
      </c>
      <c r="D416" s="7" t="s">
        <v>34</v>
      </c>
      <c r="E416" s="7" t="s">
        <v>35</v>
      </c>
      <c r="F416" s="7">
        <v>5836</v>
      </c>
      <c r="G416" s="7">
        <v>2321</v>
      </c>
      <c r="H416" s="7" t="s">
        <v>1664</v>
      </c>
      <c r="I416" s="7" t="s">
        <v>1666</v>
      </c>
      <c r="J416" s="7" t="s">
        <v>1667</v>
      </c>
      <c r="K416" s="7" t="s">
        <v>1668</v>
      </c>
      <c r="N416" s="7" t="s">
        <v>39</v>
      </c>
      <c r="O416" s="7" t="s">
        <v>1669</v>
      </c>
      <c r="P416" s="7" t="s">
        <v>1670</v>
      </c>
      <c r="Q416" s="7" t="s">
        <v>1673</v>
      </c>
      <c r="R416" s="7" t="s">
        <v>1958</v>
      </c>
      <c r="S416" s="6" t="s">
        <v>1674</v>
      </c>
      <c r="U416" s="6" t="s">
        <v>75</v>
      </c>
      <c r="V416" s="7" t="s">
        <v>45</v>
      </c>
      <c r="W416" s="6" t="s">
        <v>1668</v>
      </c>
      <c r="Y416" s="7" t="s">
        <v>47</v>
      </c>
      <c r="Z416" s="7" t="s">
        <v>48</v>
      </c>
      <c r="AA416" s="8">
        <v>50</v>
      </c>
      <c r="AB416" s="8">
        <v>50</v>
      </c>
      <c r="AC416" s="8">
        <v>49.5</v>
      </c>
      <c r="AD416" s="8">
        <v>45</v>
      </c>
      <c r="AE416" s="9">
        <v>49.5</v>
      </c>
      <c r="AF416" s="6">
        <f t="shared" si="7"/>
        <v>244</v>
      </c>
    </row>
    <row r="417" spans="1:32" hidden="1">
      <c r="A417" s="5" t="s">
        <v>1675</v>
      </c>
      <c r="B417" s="6" t="s">
        <v>1676</v>
      </c>
      <c r="C417" s="7" t="s">
        <v>33</v>
      </c>
      <c r="D417" s="7" t="s">
        <v>34</v>
      </c>
      <c r="E417" s="7" t="s">
        <v>35</v>
      </c>
      <c r="F417" s="7">
        <v>6009</v>
      </c>
      <c r="G417" s="7">
        <v>9326</v>
      </c>
      <c r="H417" s="7" t="s">
        <v>1675</v>
      </c>
      <c r="I417" s="7" t="s">
        <v>1677</v>
      </c>
      <c r="J417" s="7" t="s">
        <v>1678</v>
      </c>
      <c r="K417" s="7" t="s">
        <v>1679</v>
      </c>
      <c r="N417" s="7" t="s">
        <v>39</v>
      </c>
      <c r="O417" s="7" t="s">
        <v>1680</v>
      </c>
      <c r="P417" s="7">
        <v>6706263742</v>
      </c>
      <c r="Q417" s="7" t="s">
        <v>1681</v>
      </c>
      <c r="R417" s="7" t="s">
        <v>1957</v>
      </c>
      <c r="T417" s="6" t="s">
        <v>1682</v>
      </c>
      <c r="U417" s="6" t="s">
        <v>75</v>
      </c>
      <c r="V417" s="7" t="s">
        <v>45</v>
      </c>
      <c r="W417" s="6" t="s">
        <v>1679</v>
      </c>
      <c r="Y417" s="7" t="s">
        <v>141</v>
      </c>
      <c r="Z417" s="7" t="s">
        <v>48</v>
      </c>
      <c r="AA417" s="8">
        <v>75</v>
      </c>
      <c r="AB417" s="8">
        <v>66.5</v>
      </c>
      <c r="AC417" s="8">
        <v>61</v>
      </c>
      <c r="AD417" s="8">
        <v>56.5</v>
      </c>
      <c r="AE417" s="9">
        <v>38</v>
      </c>
      <c r="AF417" s="6">
        <f t="shared" si="7"/>
        <v>297</v>
      </c>
    </row>
    <row r="418" spans="1:32" hidden="1">
      <c r="A418" s="5" t="s">
        <v>1675</v>
      </c>
      <c r="B418" s="6" t="s">
        <v>1676</v>
      </c>
      <c r="C418" s="7" t="s">
        <v>33</v>
      </c>
      <c r="D418" s="7" t="s">
        <v>34</v>
      </c>
      <c r="E418" s="7" t="s">
        <v>35</v>
      </c>
      <c r="F418" s="7">
        <v>6010</v>
      </c>
      <c r="G418" s="7">
        <v>9326</v>
      </c>
      <c r="H418" s="7" t="s">
        <v>1675</v>
      </c>
      <c r="I418" s="7" t="s">
        <v>1677</v>
      </c>
      <c r="J418" s="7" t="s">
        <v>1678</v>
      </c>
      <c r="K418" s="7" t="s">
        <v>1679</v>
      </c>
      <c r="N418" s="7" t="s">
        <v>39</v>
      </c>
      <c r="O418" s="7" t="s">
        <v>1680</v>
      </c>
      <c r="P418" s="7">
        <v>6706263742</v>
      </c>
      <c r="Q418" s="7" t="s">
        <v>1681</v>
      </c>
      <c r="R418" s="7" t="s">
        <v>1957</v>
      </c>
      <c r="T418" s="6" t="s">
        <v>1683</v>
      </c>
      <c r="U418" s="6" t="s">
        <v>75</v>
      </c>
      <c r="V418" s="7" t="s">
        <v>45</v>
      </c>
      <c r="W418" s="6" t="s">
        <v>1679</v>
      </c>
      <c r="Y418" s="7" t="s">
        <v>141</v>
      </c>
      <c r="Z418" s="7" t="s">
        <v>48</v>
      </c>
      <c r="AA418" s="8">
        <v>69.5</v>
      </c>
      <c r="AB418" s="8">
        <v>63.5</v>
      </c>
      <c r="AC418" s="8">
        <v>33.5</v>
      </c>
      <c r="AD418" s="8">
        <v>13</v>
      </c>
      <c r="AE418" s="9">
        <v>0</v>
      </c>
      <c r="AF418" s="6">
        <f t="shared" si="7"/>
        <v>179.5</v>
      </c>
    </row>
    <row r="419" spans="1:32" hidden="1">
      <c r="A419" s="5" t="s">
        <v>1675</v>
      </c>
      <c r="B419" s="6" t="s">
        <v>1676</v>
      </c>
      <c r="C419" s="7" t="s">
        <v>33</v>
      </c>
      <c r="D419" s="7" t="s">
        <v>34</v>
      </c>
      <c r="E419" s="7" t="s">
        <v>35</v>
      </c>
      <c r="F419" s="7">
        <v>6011</v>
      </c>
      <c r="G419" s="7">
        <v>9326</v>
      </c>
      <c r="H419" s="7" t="s">
        <v>1675</v>
      </c>
      <c r="I419" s="7" t="s">
        <v>1677</v>
      </c>
      <c r="J419" s="7" t="s">
        <v>1678</v>
      </c>
      <c r="K419" s="7" t="s">
        <v>1679</v>
      </c>
      <c r="N419" s="7" t="s">
        <v>39</v>
      </c>
      <c r="O419" s="7" t="s">
        <v>1680</v>
      </c>
      <c r="P419" s="7">
        <v>6706263742</v>
      </c>
      <c r="Q419" s="7" t="s">
        <v>1681</v>
      </c>
      <c r="R419" s="7" t="s">
        <v>1957</v>
      </c>
      <c r="T419" s="6" t="s">
        <v>1684</v>
      </c>
      <c r="U419" s="6" t="s">
        <v>44</v>
      </c>
      <c r="V419" s="7" t="s">
        <v>45</v>
      </c>
      <c r="W419" s="6" t="s">
        <v>1679</v>
      </c>
      <c r="Y419" s="7" t="s">
        <v>141</v>
      </c>
      <c r="Z419" s="7" t="s">
        <v>48</v>
      </c>
      <c r="AA419" s="8">
        <v>66</v>
      </c>
      <c r="AB419" s="8">
        <v>32</v>
      </c>
      <c r="AC419" s="8">
        <v>35.5</v>
      </c>
      <c r="AD419" s="8">
        <v>59.5</v>
      </c>
      <c r="AE419" s="9">
        <v>38.5</v>
      </c>
      <c r="AF419" s="6">
        <f t="shared" si="7"/>
        <v>231.5</v>
      </c>
    </row>
    <row r="420" spans="1:32" hidden="1">
      <c r="A420" s="5" t="s">
        <v>1685</v>
      </c>
      <c r="C420" s="7" t="s">
        <v>33</v>
      </c>
      <c r="D420" s="7" t="s">
        <v>34</v>
      </c>
      <c r="E420" s="7" t="s">
        <v>131</v>
      </c>
      <c r="F420" s="7">
        <v>5897</v>
      </c>
      <c r="I420" s="7" t="s">
        <v>39</v>
      </c>
      <c r="K420" s="7" t="s">
        <v>1686</v>
      </c>
      <c r="L420" s="7">
        <v>5000</v>
      </c>
      <c r="M420" s="7" t="s">
        <v>1685</v>
      </c>
      <c r="N420" s="7" t="s">
        <v>1687</v>
      </c>
      <c r="O420" s="7" t="s">
        <v>1688</v>
      </c>
      <c r="P420" s="7" t="s">
        <v>1689</v>
      </c>
      <c r="Q420" s="7" t="s">
        <v>1690</v>
      </c>
      <c r="R420" s="7" t="s">
        <v>1957</v>
      </c>
      <c r="T420" s="6" t="s">
        <v>1691</v>
      </c>
      <c r="U420" s="6" t="s">
        <v>75</v>
      </c>
      <c r="V420" s="7" t="s">
        <v>62</v>
      </c>
      <c r="Y420" s="7" t="s">
        <v>141</v>
      </c>
      <c r="Z420" s="7" t="s">
        <v>73</v>
      </c>
      <c r="AA420" s="8">
        <v>72.5</v>
      </c>
      <c r="AB420" s="8">
        <v>78</v>
      </c>
      <c r="AC420" s="8">
        <v>74</v>
      </c>
      <c r="AD420" s="8">
        <v>75</v>
      </c>
      <c r="AE420" s="9">
        <v>78.5</v>
      </c>
      <c r="AF420" s="6">
        <f t="shared" si="7"/>
        <v>378</v>
      </c>
    </row>
    <row r="421" spans="1:32" hidden="1">
      <c r="A421" s="5" t="s">
        <v>1685</v>
      </c>
      <c r="C421" s="7" t="s">
        <v>33</v>
      </c>
      <c r="D421" s="7" t="s">
        <v>34</v>
      </c>
      <c r="E421" s="7" t="s">
        <v>122</v>
      </c>
      <c r="F421" s="7">
        <v>5829</v>
      </c>
      <c r="I421" s="7" t="s">
        <v>39</v>
      </c>
      <c r="K421" s="7" t="s">
        <v>1692</v>
      </c>
      <c r="L421" s="7">
        <v>5000</v>
      </c>
      <c r="M421" s="7" t="s">
        <v>1685</v>
      </c>
      <c r="N421" s="7" t="s">
        <v>1693</v>
      </c>
      <c r="O421" s="7" t="s">
        <v>1694</v>
      </c>
      <c r="P421" s="7" t="s">
        <v>1695</v>
      </c>
      <c r="Q421" s="7" t="s">
        <v>1696</v>
      </c>
      <c r="R421" s="7" t="s">
        <v>1957</v>
      </c>
      <c r="T421" s="6" t="s">
        <v>1697</v>
      </c>
      <c r="U421" s="6" t="s">
        <v>89</v>
      </c>
      <c r="V421" s="7" t="s">
        <v>174</v>
      </c>
      <c r="Y421" s="7" t="s">
        <v>47</v>
      </c>
      <c r="Z421" s="7" t="s">
        <v>73</v>
      </c>
      <c r="AA421" s="8">
        <v>64.5</v>
      </c>
      <c r="AB421" s="8">
        <v>40</v>
      </c>
      <c r="AF421" s="6">
        <f t="shared" si="7"/>
        <v>104.5</v>
      </c>
    </row>
    <row r="422" spans="1:32" hidden="1">
      <c r="A422" s="5" t="s">
        <v>1698</v>
      </c>
      <c r="B422" s="6" t="s">
        <v>1699</v>
      </c>
      <c r="C422" s="7" t="s">
        <v>33</v>
      </c>
      <c r="D422" s="7" t="s">
        <v>34</v>
      </c>
      <c r="E422" s="7" t="s">
        <v>35</v>
      </c>
      <c r="F422" s="7">
        <v>3816</v>
      </c>
      <c r="G422" s="7">
        <v>2133</v>
      </c>
      <c r="H422" s="7" t="s">
        <v>1698</v>
      </c>
      <c r="I422" s="7" t="s">
        <v>1700</v>
      </c>
      <c r="J422" s="7" t="s">
        <v>1701</v>
      </c>
      <c r="K422" s="7" t="s">
        <v>1702</v>
      </c>
      <c r="N422" s="7" t="s">
        <v>39</v>
      </c>
      <c r="O422" s="7" t="s">
        <v>1703</v>
      </c>
      <c r="P422" s="7" t="s">
        <v>1704</v>
      </c>
      <c r="Q422" s="7" t="s">
        <v>172</v>
      </c>
      <c r="R422" s="7" t="s">
        <v>1958</v>
      </c>
      <c r="S422" s="6" t="s">
        <v>1705</v>
      </c>
      <c r="U422" s="6" t="s">
        <v>44</v>
      </c>
      <c r="V422" s="7" t="s">
        <v>45</v>
      </c>
      <c r="W422" s="6" t="s">
        <v>1702</v>
      </c>
      <c r="X422" s="7" t="s">
        <v>1706</v>
      </c>
      <c r="Y422" s="7" t="s">
        <v>47</v>
      </c>
      <c r="Z422" s="7" t="s">
        <v>48</v>
      </c>
      <c r="AA422" s="8">
        <v>48</v>
      </c>
      <c r="AB422" s="8">
        <v>49</v>
      </c>
      <c r="AD422" s="8">
        <v>46</v>
      </c>
      <c r="AE422" s="9">
        <v>45</v>
      </c>
      <c r="AF422" s="6">
        <f t="shared" si="7"/>
        <v>188</v>
      </c>
    </row>
    <row r="423" spans="1:32" hidden="1">
      <c r="A423" s="5" t="s">
        <v>1698</v>
      </c>
      <c r="B423" s="6" t="s">
        <v>1699</v>
      </c>
      <c r="C423" s="7" t="s">
        <v>33</v>
      </c>
      <c r="D423" s="7" t="s">
        <v>34</v>
      </c>
      <c r="E423" s="7" t="s">
        <v>35</v>
      </c>
      <c r="F423" s="7">
        <v>3817</v>
      </c>
      <c r="G423" s="7">
        <v>2133</v>
      </c>
      <c r="H423" s="7" t="s">
        <v>1698</v>
      </c>
      <c r="I423" s="7" t="s">
        <v>1700</v>
      </c>
      <c r="J423" s="7" t="s">
        <v>1701</v>
      </c>
      <c r="K423" s="7" t="s">
        <v>1702</v>
      </c>
      <c r="N423" s="7" t="s">
        <v>39</v>
      </c>
      <c r="O423" s="7" t="s">
        <v>1703</v>
      </c>
      <c r="P423" s="7" t="s">
        <v>1704</v>
      </c>
      <c r="Q423" s="7" t="s">
        <v>172</v>
      </c>
      <c r="R423" s="7" t="s">
        <v>1958</v>
      </c>
      <c r="S423" s="6" t="s">
        <v>1707</v>
      </c>
      <c r="U423" s="6" t="s">
        <v>44</v>
      </c>
      <c r="V423" s="7" t="s">
        <v>45</v>
      </c>
      <c r="W423" s="6" t="s">
        <v>1702</v>
      </c>
      <c r="X423" s="7" t="s">
        <v>1708</v>
      </c>
      <c r="Y423" s="7" t="s">
        <v>47</v>
      </c>
      <c r="Z423" s="7" t="s">
        <v>48</v>
      </c>
      <c r="AA423" s="8">
        <v>33</v>
      </c>
      <c r="AB423" s="8">
        <v>43.5</v>
      </c>
      <c r="AC423" s="8">
        <v>42.5</v>
      </c>
      <c r="AD423" s="8">
        <v>35</v>
      </c>
      <c r="AF423" s="6">
        <f t="shared" si="7"/>
        <v>154</v>
      </c>
    </row>
    <row r="424" spans="1:32" hidden="1">
      <c r="A424" s="5" t="s">
        <v>1698</v>
      </c>
      <c r="B424" s="6" t="s">
        <v>1699</v>
      </c>
      <c r="C424" s="7" t="s">
        <v>33</v>
      </c>
      <c r="D424" s="7" t="s">
        <v>34</v>
      </c>
      <c r="E424" s="7" t="s">
        <v>35</v>
      </c>
      <c r="F424" s="7">
        <v>3818</v>
      </c>
      <c r="G424" s="7">
        <v>2133</v>
      </c>
      <c r="H424" s="7" t="s">
        <v>1698</v>
      </c>
      <c r="I424" s="7" t="s">
        <v>1700</v>
      </c>
      <c r="J424" s="7" t="s">
        <v>1701</v>
      </c>
      <c r="K424" s="7" t="s">
        <v>1702</v>
      </c>
      <c r="N424" s="7" t="s">
        <v>39</v>
      </c>
      <c r="O424" s="7" t="s">
        <v>1703</v>
      </c>
      <c r="P424" s="7" t="s">
        <v>1704</v>
      </c>
      <c r="Q424" s="7" t="s">
        <v>172</v>
      </c>
      <c r="R424" s="7" t="s">
        <v>1958</v>
      </c>
      <c r="S424" s="6" t="s">
        <v>1709</v>
      </c>
      <c r="U424" s="6" t="s">
        <v>75</v>
      </c>
      <c r="V424" s="7" t="s">
        <v>45</v>
      </c>
      <c r="W424" s="6" t="s">
        <v>1702</v>
      </c>
      <c r="X424" s="7" t="s">
        <v>1706</v>
      </c>
      <c r="Y424" s="7" t="s">
        <v>47</v>
      </c>
      <c r="Z424" s="7" t="s">
        <v>48</v>
      </c>
      <c r="AA424" s="8">
        <v>47</v>
      </c>
      <c r="AB424" s="8">
        <v>49.5</v>
      </c>
      <c r="AC424" s="8">
        <v>44.5</v>
      </c>
      <c r="AE424" s="9">
        <v>45.5</v>
      </c>
      <c r="AF424" s="6">
        <f t="shared" si="7"/>
        <v>186.5</v>
      </c>
    </row>
    <row r="425" spans="1:32" hidden="1">
      <c r="A425" s="5" t="s">
        <v>1698</v>
      </c>
      <c r="B425" s="6" t="s">
        <v>1699</v>
      </c>
      <c r="C425" s="7" t="s">
        <v>33</v>
      </c>
      <c r="D425" s="7" t="s">
        <v>34</v>
      </c>
      <c r="E425" s="7" t="s">
        <v>35</v>
      </c>
      <c r="F425" s="7">
        <v>6084</v>
      </c>
      <c r="G425" s="7">
        <v>2133</v>
      </c>
      <c r="H425" s="7" t="s">
        <v>1698</v>
      </c>
      <c r="I425" s="7" t="s">
        <v>1710</v>
      </c>
      <c r="J425" s="7" t="s">
        <v>1711</v>
      </c>
      <c r="K425" s="7" t="s">
        <v>1702</v>
      </c>
      <c r="N425" s="7" t="s">
        <v>39</v>
      </c>
      <c r="O425" s="7" t="s">
        <v>1703</v>
      </c>
      <c r="P425" s="7" t="s">
        <v>1704</v>
      </c>
      <c r="Q425" s="7" t="s">
        <v>172</v>
      </c>
      <c r="R425" s="7" t="s">
        <v>1958</v>
      </c>
      <c r="S425" s="6" t="s">
        <v>1712</v>
      </c>
      <c r="U425" s="6" t="s">
        <v>75</v>
      </c>
      <c r="V425" s="7" t="s">
        <v>62</v>
      </c>
      <c r="W425" s="6" t="s">
        <v>1702</v>
      </c>
      <c r="X425" s="27" t="s">
        <v>1713</v>
      </c>
      <c r="Y425" s="7" t="s">
        <v>47</v>
      </c>
      <c r="Z425" s="7" t="s">
        <v>48</v>
      </c>
      <c r="AA425" s="8">
        <v>48</v>
      </c>
      <c r="AB425" s="8">
        <v>49.5</v>
      </c>
      <c r="AC425" s="8">
        <v>48</v>
      </c>
      <c r="AD425" s="8">
        <v>40.5</v>
      </c>
      <c r="AE425" s="9">
        <v>49</v>
      </c>
      <c r="AF425" s="6">
        <f t="shared" si="7"/>
        <v>235</v>
      </c>
    </row>
    <row r="426" spans="1:32" hidden="1">
      <c r="A426" s="5" t="s">
        <v>1698</v>
      </c>
      <c r="B426" s="6" t="s">
        <v>1699</v>
      </c>
      <c r="C426" s="7" t="s">
        <v>33</v>
      </c>
      <c r="D426" s="7" t="s">
        <v>34</v>
      </c>
      <c r="E426" s="7" t="s">
        <v>35</v>
      </c>
      <c r="F426" s="7">
        <v>6085</v>
      </c>
      <c r="G426" s="7">
        <v>2133</v>
      </c>
      <c r="H426" s="7" t="s">
        <v>1698</v>
      </c>
      <c r="I426" s="7" t="s">
        <v>1710</v>
      </c>
      <c r="J426" s="7" t="s">
        <v>1711</v>
      </c>
      <c r="K426" s="7" t="s">
        <v>1702</v>
      </c>
      <c r="N426" s="7" t="s">
        <v>39</v>
      </c>
      <c r="O426" s="7" t="s">
        <v>1703</v>
      </c>
      <c r="P426" s="7" t="s">
        <v>1704</v>
      </c>
      <c r="Q426" s="7" t="s">
        <v>172</v>
      </c>
      <c r="R426" s="7" t="s">
        <v>1958</v>
      </c>
      <c r="S426" s="6" t="s">
        <v>1714</v>
      </c>
      <c r="U426" s="6" t="s">
        <v>44</v>
      </c>
      <c r="V426" s="7" t="s">
        <v>62</v>
      </c>
      <c r="W426" s="6" t="s">
        <v>1702</v>
      </c>
      <c r="X426" s="27" t="s">
        <v>1713</v>
      </c>
      <c r="Y426" s="7" t="s">
        <v>47</v>
      </c>
      <c r="Z426" s="7" t="s">
        <v>48</v>
      </c>
      <c r="AA426" s="8">
        <v>50</v>
      </c>
      <c r="AB426" s="8">
        <v>47.5</v>
      </c>
      <c r="AC426" s="8">
        <v>45.5</v>
      </c>
      <c r="AD426" s="8">
        <v>43</v>
      </c>
      <c r="AE426" s="9">
        <v>43</v>
      </c>
      <c r="AF426" s="6">
        <f t="shared" si="7"/>
        <v>229</v>
      </c>
    </row>
    <row r="427" spans="1:32" hidden="1">
      <c r="A427" s="5" t="s">
        <v>1715</v>
      </c>
      <c r="B427" s="6" t="s">
        <v>1716</v>
      </c>
      <c r="C427" s="7" t="s">
        <v>33</v>
      </c>
      <c r="D427" s="7" t="s">
        <v>34</v>
      </c>
      <c r="E427" s="7" t="s">
        <v>122</v>
      </c>
      <c r="F427" s="7">
        <v>3925</v>
      </c>
      <c r="G427" s="7">
        <v>2890</v>
      </c>
      <c r="H427" s="7" t="s">
        <v>1715</v>
      </c>
      <c r="I427" s="7" t="s">
        <v>1717</v>
      </c>
      <c r="J427" s="7" t="s">
        <v>1718</v>
      </c>
      <c r="K427" s="7" t="s">
        <v>1719</v>
      </c>
      <c r="N427" s="7" t="s">
        <v>39</v>
      </c>
      <c r="O427" s="7" t="s">
        <v>1720</v>
      </c>
      <c r="P427" s="7">
        <f>36-30-341-7006</f>
        <v>-7341</v>
      </c>
      <c r="Q427" s="7" t="s">
        <v>1721</v>
      </c>
      <c r="R427" s="7" t="s">
        <v>1957</v>
      </c>
      <c r="T427" s="6" t="s">
        <v>1722</v>
      </c>
      <c r="U427" s="6" t="s">
        <v>50</v>
      </c>
      <c r="V427" s="7" t="s">
        <v>45</v>
      </c>
      <c r="W427" s="6" t="s">
        <v>1719</v>
      </c>
      <c r="X427" s="7" t="s">
        <v>1723</v>
      </c>
      <c r="Y427" s="7" t="s">
        <v>47</v>
      </c>
      <c r="Z427" s="7" t="s">
        <v>48</v>
      </c>
      <c r="AA427" s="8">
        <v>73</v>
      </c>
      <c r="AB427" s="8">
        <v>75</v>
      </c>
      <c r="AC427" s="8">
        <v>78</v>
      </c>
      <c r="AD427" s="8">
        <v>73.5</v>
      </c>
      <c r="AE427" s="9">
        <v>77.5</v>
      </c>
      <c r="AF427" s="6">
        <f t="shared" si="7"/>
        <v>377</v>
      </c>
    </row>
    <row r="428" spans="1:32" hidden="1">
      <c r="A428" s="5" t="s">
        <v>1715</v>
      </c>
      <c r="B428" s="6" t="s">
        <v>1716</v>
      </c>
      <c r="C428" s="7" t="s">
        <v>33</v>
      </c>
      <c r="D428" s="7" t="s">
        <v>34</v>
      </c>
      <c r="E428" s="7" t="s">
        <v>53</v>
      </c>
      <c r="F428" s="7">
        <v>4725</v>
      </c>
      <c r="G428" s="7">
        <v>2890</v>
      </c>
      <c r="H428" s="7" t="s">
        <v>1715</v>
      </c>
      <c r="I428" s="7" t="s">
        <v>1717</v>
      </c>
      <c r="J428" s="7" t="s">
        <v>1718</v>
      </c>
      <c r="K428" s="7" t="s">
        <v>1724</v>
      </c>
      <c r="N428" s="7" t="s">
        <v>39</v>
      </c>
      <c r="O428" s="7" t="s">
        <v>1725</v>
      </c>
      <c r="P428" s="7" t="s">
        <v>1726</v>
      </c>
      <c r="Q428" s="7" t="s">
        <v>1727</v>
      </c>
      <c r="R428" s="7" t="s">
        <v>1957</v>
      </c>
      <c r="T428" s="6" t="s">
        <v>1728</v>
      </c>
      <c r="U428" s="6" t="s">
        <v>50</v>
      </c>
      <c r="V428" s="7" t="s">
        <v>45</v>
      </c>
      <c r="W428" s="6" t="s">
        <v>1724</v>
      </c>
      <c r="Y428" s="7" t="s">
        <v>47</v>
      </c>
      <c r="Z428" s="7" t="s">
        <v>48</v>
      </c>
      <c r="AA428" s="8">
        <v>73</v>
      </c>
      <c r="AB428" s="8">
        <v>71</v>
      </c>
      <c r="AC428" s="8">
        <v>73.5</v>
      </c>
      <c r="AD428" s="8">
        <v>55.5</v>
      </c>
      <c r="AE428" s="9">
        <v>74</v>
      </c>
      <c r="AF428" s="6">
        <f t="shared" si="7"/>
        <v>347</v>
      </c>
    </row>
    <row r="429" spans="1:32" hidden="1">
      <c r="A429" s="5" t="s">
        <v>1729</v>
      </c>
      <c r="B429" s="6" t="s">
        <v>1730</v>
      </c>
      <c r="C429" s="7" t="s">
        <v>33</v>
      </c>
      <c r="D429" s="7" t="s">
        <v>34</v>
      </c>
      <c r="E429" s="7" t="s">
        <v>53</v>
      </c>
      <c r="F429" s="7">
        <v>5898</v>
      </c>
      <c r="G429" s="7">
        <v>2800</v>
      </c>
      <c r="H429" s="7" t="s">
        <v>1729</v>
      </c>
      <c r="I429" s="7" t="s">
        <v>1731</v>
      </c>
      <c r="J429" s="7" t="s">
        <v>1732</v>
      </c>
      <c r="K429" s="7" t="s">
        <v>1733</v>
      </c>
      <c r="N429" s="7" t="s">
        <v>39</v>
      </c>
      <c r="O429" s="7" t="s">
        <v>1734</v>
      </c>
      <c r="P429" s="7" t="s">
        <v>1735</v>
      </c>
      <c r="Q429" s="7" t="s">
        <v>1736</v>
      </c>
      <c r="R429" s="7" t="s">
        <v>1957</v>
      </c>
      <c r="T429" s="6" t="s">
        <v>1737</v>
      </c>
      <c r="U429" s="6" t="s">
        <v>89</v>
      </c>
      <c r="V429" s="7" t="s">
        <v>45</v>
      </c>
      <c r="W429" s="6" t="s">
        <v>1733</v>
      </c>
      <c r="Y429" s="7" t="s">
        <v>141</v>
      </c>
      <c r="Z429" s="7" t="s">
        <v>48</v>
      </c>
      <c r="AA429" s="8">
        <v>75</v>
      </c>
      <c r="AB429" s="8">
        <v>64</v>
      </c>
      <c r="AC429" s="8">
        <v>20</v>
      </c>
      <c r="AD429" s="8">
        <v>72</v>
      </c>
      <c r="AE429" s="9">
        <v>48</v>
      </c>
      <c r="AF429" s="6">
        <f t="shared" si="7"/>
        <v>279</v>
      </c>
    </row>
    <row r="430" spans="1:32" hidden="1">
      <c r="A430" s="5" t="s">
        <v>1729</v>
      </c>
      <c r="B430" s="6" t="s">
        <v>1730</v>
      </c>
      <c r="C430" s="7" t="s">
        <v>33</v>
      </c>
      <c r="D430" s="7" t="s">
        <v>34</v>
      </c>
      <c r="E430" s="7" t="s">
        <v>53</v>
      </c>
      <c r="F430" s="7">
        <v>5929</v>
      </c>
      <c r="G430" s="7">
        <v>2800</v>
      </c>
      <c r="H430" s="7" t="s">
        <v>1729</v>
      </c>
      <c r="I430" s="7" t="s">
        <v>1738</v>
      </c>
      <c r="J430" s="7" t="s">
        <v>1732</v>
      </c>
      <c r="K430" s="7" t="s">
        <v>1739</v>
      </c>
      <c r="N430" s="7" t="s">
        <v>39</v>
      </c>
      <c r="O430" s="7" t="s">
        <v>1740</v>
      </c>
      <c r="P430" s="7" t="s">
        <v>1741</v>
      </c>
      <c r="Q430" s="7" t="s">
        <v>1742</v>
      </c>
      <c r="R430" s="7" t="s">
        <v>1958</v>
      </c>
      <c r="S430" s="6" t="s">
        <v>1743</v>
      </c>
      <c r="U430" s="6" t="s">
        <v>50</v>
      </c>
      <c r="V430" s="7" t="s">
        <v>45</v>
      </c>
      <c r="W430" s="6" t="s">
        <v>1739</v>
      </c>
      <c r="Y430" s="7" t="s">
        <v>141</v>
      </c>
      <c r="Z430" s="7" t="s">
        <v>48</v>
      </c>
      <c r="AA430" s="8">
        <v>44</v>
      </c>
      <c r="AB430" s="8">
        <v>38.5</v>
      </c>
      <c r="AC430" s="8">
        <v>48.5</v>
      </c>
      <c r="AD430" s="8">
        <v>45</v>
      </c>
      <c r="AE430" s="9">
        <v>46</v>
      </c>
      <c r="AF430" s="6">
        <f t="shared" si="7"/>
        <v>222</v>
      </c>
    </row>
    <row r="431" spans="1:32" hidden="1">
      <c r="A431" s="5" t="s">
        <v>1729</v>
      </c>
      <c r="B431" s="6" t="s">
        <v>1730</v>
      </c>
      <c r="C431" s="7" t="s">
        <v>33</v>
      </c>
      <c r="D431" s="7" t="s">
        <v>34</v>
      </c>
      <c r="E431" s="7" t="s">
        <v>53</v>
      </c>
      <c r="F431" s="7">
        <v>5930</v>
      </c>
      <c r="G431" s="7">
        <v>2800</v>
      </c>
      <c r="H431" s="7" t="s">
        <v>1729</v>
      </c>
      <c r="I431" s="7" t="s">
        <v>1738</v>
      </c>
      <c r="J431" s="7" t="s">
        <v>1732</v>
      </c>
      <c r="K431" s="7" t="s">
        <v>1739</v>
      </c>
      <c r="N431" s="7" t="s">
        <v>39</v>
      </c>
      <c r="O431" s="7" t="s">
        <v>1740</v>
      </c>
      <c r="P431" s="7" t="s">
        <v>1741</v>
      </c>
      <c r="Q431" s="7" t="s">
        <v>1742</v>
      </c>
      <c r="R431" s="7" t="s">
        <v>1957</v>
      </c>
      <c r="T431" s="6" t="s">
        <v>1744</v>
      </c>
      <c r="U431" s="6" t="s">
        <v>50</v>
      </c>
      <c r="V431" s="7" t="s">
        <v>45</v>
      </c>
      <c r="W431" s="6" t="s">
        <v>1739</v>
      </c>
      <c r="Y431" s="7" t="s">
        <v>141</v>
      </c>
      <c r="Z431" s="7" t="s">
        <v>48</v>
      </c>
      <c r="AA431" s="8">
        <v>67</v>
      </c>
      <c r="AB431" s="8">
        <v>73</v>
      </c>
      <c r="AC431" s="8">
        <v>77</v>
      </c>
      <c r="AD431" s="8">
        <v>74</v>
      </c>
      <c r="AE431" s="9">
        <v>74</v>
      </c>
      <c r="AF431" s="6">
        <f t="shared" si="7"/>
        <v>365</v>
      </c>
    </row>
    <row r="432" spans="1:32" hidden="1">
      <c r="A432" s="5" t="s">
        <v>1729</v>
      </c>
      <c r="B432" s="6" t="s">
        <v>1730</v>
      </c>
      <c r="C432" s="7" t="s">
        <v>33</v>
      </c>
      <c r="D432" s="7" t="s">
        <v>34</v>
      </c>
      <c r="E432" s="7" t="s">
        <v>53</v>
      </c>
      <c r="F432" s="7">
        <v>5931</v>
      </c>
      <c r="G432" s="7">
        <v>2800</v>
      </c>
      <c r="H432" s="7" t="s">
        <v>1729</v>
      </c>
      <c r="I432" s="7" t="s">
        <v>1738</v>
      </c>
      <c r="J432" s="7" t="s">
        <v>1732</v>
      </c>
      <c r="K432" s="7" t="s">
        <v>1739</v>
      </c>
      <c r="N432" s="7" t="s">
        <v>39</v>
      </c>
      <c r="O432" s="7" t="s">
        <v>1740</v>
      </c>
      <c r="P432" s="7" t="s">
        <v>1741</v>
      </c>
      <c r="Q432" s="7" t="s">
        <v>1742</v>
      </c>
      <c r="R432" s="7" t="s">
        <v>1957</v>
      </c>
      <c r="T432" s="6" t="s">
        <v>1745</v>
      </c>
      <c r="U432" s="6" t="s">
        <v>50</v>
      </c>
      <c r="V432" s="7" t="s">
        <v>45</v>
      </c>
      <c r="W432" s="6" t="s">
        <v>1739</v>
      </c>
      <c r="Y432" s="7" t="s">
        <v>141</v>
      </c>
      <c r="Z432" s="7" t="s">
        <v>48</v>
      </c>
      <c r="AA432" s="8">
        <v>73</v>
      </c>
      <c r="AB432" s="8">
        <v>63.5</v>
      </c>
      <c r="AC432" s="8">
        <v>78</v>
      </c>
      <c r="AD432" s="8">
        <v>74</v>
      </c>
      <c r="AE432" s="9">
        <v>75</v>
      </c>
      <c r="AF432" s="6">
        <f t="shared" si="7"/>
        <v>363.5</v>
      </c>
    </row>
    <row r="433" spans="1:32" hidden="1">
      <c r="A433" s="5" t="s">
        <v>1746</v>
      </c>
      <c r="B433" s="6" t="s">
        <v>1747</v>
      </c>
      <c r="C433" s="7" t="s">
        <v>33</v>
      </c>
      <c r="D433" s="7" t="s">
        <v>34</v>
      </c>
      <c r="E433" s="7" t="s">
        <v>35</v>
      </c>
      <c r="F433" s="7">
        <v>5521</v>
      </c>
      <c r="G433" s="7">
        <v>6236</v>
      </c>
      <c r="H433" s="7" t="s">
        <v>1746</v>
      </c>
      <c r="I433" s="7" t="s">
        <v>1748</v>
      </c>
      <c r="J433" s="7" t="s">
        <v>1749</v>
      </c>
      <c r="K433" s="7" t="s">
        <v>1750</v>
      </c>
      <c r="N433" s="7" t="s">
        <v>39</v>
      </c>
      <c r="O433" s="7" t="s">
        <v>1751</v>
      </c>
      <c r="P433" s="7">
        <v>6703986273</v>
      </c>
      <c r="Q433" s="7" t="s">
        <v>1752</v>
      </c>
      <c r="R433" s="7" t="s">
        <v>1958</v>
      </c>
      <c r="S433" s="6" t="s">
        <v>1753</v>
      </c>
      <c r="U433" s="6" t="s">
        <v>75</v>
      </c>
      <c r="V433" s="7" t="s">
        <v>62</v>
      </c>
      <c r="W433" s="6" t="s">
        <v>1750</v>
      </c>
      <c r="Y433" s="7" t="s">
        <v>141</v>
      </c>
      <c r="Z433" s="7" t="s">
        <v>48</v>
      </c>
      <c r="AA433" s="8">
        <v>50</v>
      </c>
      <c r="AB433" s="8">
        <v>48</v>
      </c>
      <c r="AC433" s="8">
        <v>46.5</v>
      </c>
      <c r="AD433" s="8">
        <v>49</v>
      </c>
      <c r="AE433" s="9">
        <v>49</v>
      </c>
      <c r="AF433" s="6">
        <f t="shared" si="7"/>
        <v>242.5</v>
      </c>
    </row>
    <row r="434" spans="1:32" hidden="1">
      <c r="A434" s="5" t="s">
        <v>1746</v>
      </c>
      <c r="B434" s="6" t="s">
        <v>1747</v>
      </c>
      <c r="C434" s="7" t="s">
        <v>33</v>
      </c>
      <c r="D434" s="7" t="s">
        <v>34</v>
      </c>
      <c r="E434" s="7" t="s">
        <v>35</v>
      </c>
      <c r="F434" s="7">
        <v>5522</v>
      </c>
      <c r="G434" s="7">
        <v>6236</v>
      </c>
      <c r="H434" s="7" t="s">
        <v>1746</v>
      </c>
      <c r="I434" s="7" t="s">
        <v>1748</v>
      </c>
      <c r="J434" s="7" t="s">
        <v>1749</v>
      </c>
      <c r="K434" s="7" t="s">
        <v>1750</v>
      </c>
      <c r="N434" s="7" t="s">
        <v>39</v>
      </c>
      <c r="O434" s="7" t="s">
        <v>1751</v>
      </c>
      <c r="P434" s="7">
        <v>6703986273</v>
      </c>
      <c r="Q434" s="7" t="s">
        <v>1752</v>
      </c>
      <c r="R434" s="7" t="s">
        <v>1958</v>
      </c>
      <c r="S434" s="6" t="s">
        <v>1754</v>
      </c>
      <c r="U434" s="6" t="s">
        <v>44</v>
      </c>
      <c r="V434" s="7" t="s">
        <v>62</v>
      </c>
      <c r="W434" s="6" t="s">
        <v>1750</v>
      </c>
      <c r="Y434" s="7" t="s">
        <v>141</v>
      </c>
      <c r="Z434" s="7" t="s">
        <v>48</v>
      </c>
      <c r="AA434" s="8">
        <v>49.5</v>
      </c>
      <c r="AB434" s="8">
        <v>42</v>
      </c>
      <c r="AC434" s="8">
        <v>38.5</v>
      </c>
      <c r="AD434" s="8">
        <v>41.5</v>
      </c>
      <c r="AF434" s="6">
        <f t="shared" si="7"/>
        <v>171.5</v>
      </c>
    </row>
    <row r="435" spans="1:32" hidden="1">
      <c r="A435" s="5" t="s">
        <v>1755</v>
      </c>
      <c r="B435" s="6" t="s">
        <v>1756</v>
      </c>
      <c r="C435" s="7" t="s">
        <v>33</v>
      </c>
      <c r="D435" s="7" t="s">
        <v>34</v>
      </c>
      <c r="E435" s="7" t="s">
        <v>53</v>
      </c>
      <c r="F435" s="7">
        <v>5032</v>
      </c>
      <c r="G435" s="7">
        <v>9100</v>
      </c>
      <c r="H435" s="7" t="s">
        <v>1755</v>
      </c>
      <c r="I435" s="7" t="s">
        <v>1757</v>
      </c>
      <c r="J435" s="7" t="s">
        <v>1758</v>
      </c>
      <c r="K435" s="7" t="s">
        <v>1759</v>
      </c>
      <c r="N435" s="7" t="s">
        <v>39</v>
      </c>
      <c r="O435" s="7" t="s">
        <v>1758</v>
      </c>
      <c r="P435" s="7">
        <v>207790525</v>
      </c>
      <c r="Q435" s="7" t="s">
        <v>1760</v>
      </c>
      <c r="R435" s="7" t="s">
        <v>1958</v>
      </c>
      <c r="S435" s="6" t="s">
        <v>1761</v>
      </c>
      <c r="U435" s="6" t="s">
        <v>44</v>
      </c>
      <c r="V435" s="7" t="s">
        <v>62</v>
      </c>
      <c r="W435" s="6" t="s">
        <v>1762</v>
      </c>
      <c r="Y435" s="7" t="s">
        <v>47</v>
      </c>
      <c r="Z435" s="7" t="s">
        <v>48</v>
      </c>
      <c r="AA435" s="8">
        <v>45.5</v>
      </c>
      <c r="AB435" s="8">
        <v>46.5</v>
      </c>
      <c r="AC435" s="8">
        <v>46</v>
      </c>
      <c r="AD435" s="8">
        <v>29.5</v>
      </c>
      <c r="AE435" s="9">
        <v>43</v>
      </c>
      <c r="AF435" s="6">
        <f t="shared" si="7"/>
        <v>210.5</v>
      </c>
    </row>
    <row r="436" spans="1:32" hidden="1">
      <c r="A436" s="5" t="s">
        <v>1755</v>
      </c>
      <c r="B436" s="6" t="s">
        <v>1756</v>
      </c>
      <c r="C436" s="7" t="s">
        <v>33</v>
      </c>
      <c r="D436" s="7" t="s">
        <v>34</v>
      </c>
      <c r="E436" s="7" t="s">
        <v>53</v>
      </c>
      <c r="F436" s="7">
        <v>5033</v>
      </c>
      <c r="G436" s="7">
        <v>9100</v>
      </c>
      <c r="H436" s="7" t="s">
        <v>1755</v>
      </c>
      <c r="I436" s="7" t="s">
        <v>1757</v>
      </c>
      <c r="J436" s="7" t="s">
        <v>1758</v>
      </c>
      <c r="K436" s="7" t="s">
        <v>1759</v>
      </c>
      <c r="N436" s="7" t="s">
        <v>39</v>
      </c>
      <c r="O436" s="7" t="s">
        <v>1758</v>
      </c>
      <c r="P436" s="7">
        <v>207790525</v>
      </c>
      <c r="Q436" s="7" t="s">
        <v>1760</v>
      </c>
      <c r="R436" s="7" t="s">
        <v>1958</v>
      </c>
      <c r="S436" s="6" t="s">
        <v>1763</v>
      </c>
      <c r="U436" s="6" t="s">
        <v>44</v>
      </c>
      <c r="V436" s="7" t="s">
        <v>62</v>
      </c>
      <c r="W436" s="6" t="s">
        <v>1762</v>
      </c>
      <c r="Y436" s="7" t="s">
        <v>47</v>
      </c>
      <c r="Z436" s="7" t="s">
        <v>48</v>
      </c>
      <c r="AA436" s="8">
        <v>47</v>
      </c>
      <c r="AB436" s="8">
        <v>48.5</v>
      </c>
      <c r="AC436" s="8">
        <v>43.5</v>
      </c>
      <c r="AD436" s="8">
        <v>47</v>
      </c>
      <c r="AE436" s="9">
        <v>49.5</v>
      </c>
      <c r="AF436" s="6">
        <f t="shared" si="7"/>
        <v>235.5</v>
      </c>
    </row>
    <row r="437" spans="1:32" hidden="1">
      <c r="A437" s="5" t="s">
        <v>1755</v>
      </c>
      <c r="B437" s="6" t="s">
        <v>1756</v>
      </c>
      <c r="C437" s="7" t="s">
        <v>33</v>
      </c>
      <c r="D437" s="7" t="s">
        <v>34</v>
      </c>
      <c r="E437" s="7" t="s">
        <v>53</v>
      </c>
      <c r="F437" s="7">
        <v>5034</v>
      </c>
      <c r="G437" s="7">
        <v>9100</v>
      </c>
      <c r="H437" s="7" t="s">
        <v>1755</v>
      </c>
      <c r="I437" s="7" t="s">
        <v>1757</v>
      </c>
      <c r="J437" s="7" t="s">
        <v>1758</v>
      </c>
      <c r="K437" s="7" t="s">
        <v>1759</v>
      </c>
      <c r="N437" s="7" t="s">
        <v>39</v>
      </c>
      <c r="O437" s="7" t="s">
        <v>1758</v>
      </c>
      <c r="P437" s="7">
        <v>207790525</v>
      </c>
      <c r="Q437" s="7" t="s">
        <v>1760</v>
      </c>
      <c r="R437" s="7" t="s">
        <v>1958</v>
      </c>
      <c r="S437" s="6" t="s">
        <v>1764</v>
      </c>
      <c r="U437" s="6" t="s">
        <v>44</v>
      </c>
      <c r="V437" s="7" t="s">
        <v>62</v>
      </c>
      <c r="W437" s="6" t="s">
        <v>1762</v>
      </c>
      <c r="Y437" s="7" t="s">
        <v>47</v>
      </c>
      <c r="Z437" s="7" t="s">
        <v>48</v>
      </c>
      <c r="AA437" s="8">
        <v>50</v>
      </c>
      <c r="AB437" s="8">
        <v>48.5</v>
      </c>
      <c r="AC437" s="8">
        <v>46.5</v>
      </c>
      <c r="AD437" s="8">
        <v>46</v>
      </c>
      <c r="AE437" s="9">
        <v>43</v>
      </c>
      <c r="AF437" s="6">
        <f t="shared" si="7"/>
        <v>234</v>
      </c>
    </row>
    <row r="438" spans="1:32" hidden="1">
      <c r="A438" s="5" t="s">
        <v>1755</v>
      </c>
      <c r="B438" s="6" t="s">
        <v>1756</v>
      </c>
      <c r="C438" s="7" t="s">
        <v>33</v>
      </c>
      <c r="D438" s="7" t="s">
        <v>34</v>
      </c>
      <c r="E438" s="7" t="s">
        <v>53</v>
      </c>
      <c r="F438" s="7">
        <v>5035</v>
      </c>
      <c r="G438" s="7">
        <v>9100</v>
      </c>
      <c r="H438" s="7" t="s">
        <v>1755</v>
      </c>
      <c r="I438" s="7" t="s">
        <v>1757</v>
      </c>
      <c r="J438" s="7" t="s">
        <v>1758</v>
      </c>
      <c r="K438" s="7" t="s">
        <v>1759</v>
      </c>
      <c r="N438" s="7" t="s">
        <v>39</v>
      </c>
      <c r="O438" s="7" t="s">
        <v>1758</v>
      </c>
      <c r="P438" s="7">
        <v>207790525</v>
      </c>
      <c r="Q438" s="7" t="s">
        <v>1760</v>
      </c>
      <c r="R438" s="7" t="s">
        <v>1958</v>
      </c>
      <c r="S438" s="6" t="s">
        <v>1765</v>
      </c>
      <c r="U438" s="6" t="s">
        <v>44</v>
      </c>
      <c r="V438" s="7" t="s">
        <v>62</v>
      </c>
      <c r="W438" s="6" t="s">
        <v>1762</v>
      </c>
      <c r="Y438" s="7" t="s">
        <v>47</v>
      </c>
      <c r="Z438" s="7" t="s">
        <v>48</v>
      </c>
      <c r="AA438" s="8">
        <v>49</v>
      </c>
      <c r="AB438" s="8">
        <v>43.5</v>
      </c>
      <c r="AC438" s="8">
        <v>46</v>
      </c>
      <c r="AD438" s="8">
        <v>41.5</v>
      </c>
      <c r="AE438" s="9">
        <v>44.5</v>
      </c>
      <c r="AF438" s="6">
        <f t="shared" si="7"/>
        <v>224.5</v>
      </c>
    </row>
    <row r="439" spans="1:32" hidden="1">
      <c r="A439" s="5" t="s">
        <v>1755</v>
      </c>
      <c r="B439" s="6" t="s">
        <v>1756</v>
      </c>
      <c r="C439" s="7" t="s">
        <v>33</v>
      </c>
      <c r="D439" s="7" t="s">
        <v>34</v>
      </c>
      <c r="E439" s="7" t="s">
        <v>53</v>
      </c>
      <c r="F439" s="7">
        <v>5036</v>
      </c>
      <c r="G439" s="7">
        <v>9100</v>
      </c>
      <c r="H439" s="7" t="s">
        <v>1755</v>
      </c>
      <c r="I439" s="7" t="s">
        <v>1757</v>
      </c>
      <c r="J439" s="7" t="s">
        <v>1758</v>
      </c>
      <c r="K439" s="7" t="s">
        <v>1759</v>
      </c>
      <c r="N439" s="7" t="s">
        <v>39</v>
      </c>
      <c r="O439" s="7" t="s">
        <v>1758</v>
      </c>
      <c r="P439" s="7">
        <v>207790525</v>
      </c>
      <c r="Q439" s="7" t="s">
        <v>1760</v>
      </c>
      <c r="R439" s="7" t="s">
        <v>1958</v>
      </c>
      <c r="S439" s="6" t="s">
        <v>1766</v>
      </c>
      <c r="U439" s="6" t="s">
        <v>50</v>
      </c>
      <c r="V439" s="7" t="s">
        <v>62</v>
      </c>
      <c r="W439" s="6" t="s">
        <v>1762</v>
      </c>
      <c r="Y439" s="7" t="s">
        <v>47</v>
      </c>
      <c r="Z439" s="7" t="s">
        <v>48</v>
      </c>
      <c r="AA439" s="8">
        <v>45</v>
      </c>
      <c r="AB439" s="8">
        <v>37.5</v>
      </c>
      <c r="AC439" s="8">
        <v>43</v>
      </c>
      <c r="AD439" s="8">
        <v>38</v>
      </c>
      <c r="AE439" s="9">
        <v>35</v>
      </c>
      <c r="AF439" s="6">
        <f t="shared" si="7"/>
        <v>198.5</v>
      </c>
    </row>
    <row r="440" spans="1:32" hidden="1">
      <c r="A440" s="5" t="s">
        <v>1767</v>
      </c>
      <c r="B440" s="6" t="s">
        <v>1768</v>
      </c>
      <c r="C440" s="7" t="s">
        <v>33</v>
      </c>
      <c r="D440" s="7" t="s">
        <v>34</v>
      </c>
      <c r="E440" s="7" t="s">
        <v>178</v>
      </c>
      <c r="F440" s="7">
        <v>5435</v>
      </c>
      <c r="G440" s="7">
        <v>2532</v>
      </c>
      <c r="H440" s="7" t="s">
        <v>1767</v>
      </c>
      <c r="I440" s="7" t="s">
        <v>1769</v>
      </c>
      <c r="J440" s="7" t="s">
        <v>1770</v>
      </c>
      <c r="K440" s="7" t="s">
        <v>1771</v>
      </c>
      <c r="N440" s="7" t="s">
        <v>39</v>
      </c>
      <c r="O440" s="7" t="s">
        <v>1772</v>
      </c>
      <c r="P440" s="7" t="s">
        <v>1773</v>
      </c>
      <c r="Q440" s="7" t="s">
        <v>1774</v>
      </c>
      <c r="R440" s="7" t="s">
        <v>1958</v>
      </c>
      <c r="S440" s="6" t="s">
        <v>1775</v>
      </c>
      <c r="U440" s="6" t="s">
        <v>44</v>
      </c>
      <c r="V440" s="7" t="s">
        <v>62</v>
      </c>
      <c r="W440" s="6" t="s">
        <v>1771</v>
      </c>
      <c r="Y440" s="7" t="s">
        <v>47</v>
      </c>
      <c r="Z440" s="7" t="s">
        <v>48</v>
      </c>
      <c r="AA440" s="8">
        <v>47</v>
      </c>
      <c r="AB440" s="8">
        <v>47</v>
      </c>
      <c r="AC440" s="8">
        <v>47</v>
      </c>
      <c r="AD440" s="8">
        <v>50</v>
      </c>
      <c r="AE440" s="9">
        <v>35</v>
      </c>
      <c r="AF440" s="6">
        <f t="shared" si="7"/>
        <v>226</v>
      </c>
    </row>
    <row r="441" spans="1:32" hidden="1">
      <c r="A441" s="5" t="s">
        <v>1776</v>
      </c>
      <c r="B441" s="6" t="s">
        <v>1777</v>
      </c>
      <c r="C441" s="7" t="s">
        <v>33</v>
      </c>
      <c r="D441" s="7" t="s">
        <v>34</v>
      </c>
      <c r="E441" s="7" t="s">
        <v>35</v>
      </c>
      <c r="F441" s="7">
        <v>5055</v>
      </c>
      <c r="G441" s="7">
        <v>5420</v>
      </c>
      <c r="H441" s="7" t="s">
        <v>1776</v>
      </c>
      <c r="I441" s="7" t="s">
        <v>1778</v>
      </c>
      <c r="J441" s="7" t="s">
        <v>1779</v>
      </c>
      <c r="K441" s="7" t="s">
        <v>1780</v>
      </c>
      <c r="N441" s="7" t="s">
        <v>39</v>
      </c>
      <c r="O441" s="7" t="s">
        <v>1781</v>
      </c>
      <c r="P441" s="7">
        <v>6703387891</v>
      </c>
      <c r="Q441" s="7" t="s">
        <v>1782</v>
      </c>
      <c r="R441" s="7" t="s">
        <v>1958</v>
      </c>
      <c r="S441" s="6" t="s">
        <v>1783</v>
      </c>
      <c r="U441" s="6" t="s">
        <v>89</v>
      </c>
      <c r="V441" s="7" t="s">
        <v>45</v>
      </c>
      <c r="W441" s="6" t="s">
        <v>1780</v>
      </c>
      <c r="Y441" s="7" t="s">
        <v>47</v>
      </c>
      <c r="Z441" s="7" t="s">
        <v>48</v>
      </c>
      <c r="AA441" s="8">
        <v>48</v>
      </c>
      <c r="AB441" s="8">
        <v>48</v>
      </c>
      <c r="AC441" s="8">
        <v>46.5</v>
      </c>
      <c r="AD441" s="8">
        <v>49</v>
      </c>
      <c r="AE441" s="9">
        <v>45</v>
      </c>
      <c r="AF441" s="6">
        <f t="shared" si="7"/>
        <v>236.5</v>
      </c>
    </row>
    <row r="442" spans="1:32" hidden="1">
      <c r="A442" s="5" t="s">
        <v>1784</v>
      </c>
      <c r="B442" s="6" t="s">
        <v>1785</v>
      </c>
      <c r="C442" s="7" t="s">
        <v>33</v>
      </c>
      <c r="D442" s="7" t="s">
        <v>34</v>
      </c>
      <c r="E442" s="7" t="s">
        <v>35</v>
      </c>
      <c r="F442" s="7">
        <v>5233</v>
      </c>
      <c r="G442" s="7">
        <v>2096</v>
      </c>
      <c r="H442" s="7" t="s">
        <v>1784</v>
      </c>
      <c r="I442" s="7" t="s">
        <v>1786</v>
      </c>
      <c r="J442" s="7" t="s">
        <v>1787</v>
      </c>
      <c r="K442" s="7" t="s">
        <v>1788</v>
      </c>
      <c r="N442" s="7" t="s">
        <v>39</v>
      </c>
      <c r="O442" s="7" t="s">
        <v>1789</v>
      </c>
      <c r="P442" s="7" t="s">
        <v>1790</v>
      </c>
      <c r="Q442" s="7" t="s">
        <v>1791</v>
      </c>
      <c r="R442" s="7" t="s">
        <v>1957</v>
      </c>
      <c r="T442" s="6" t="s">
        <v>1792</v>
      </c>
      <c r="U442" s="6" t="s">
        <v>75</v>
      </c>
      <c r="V442" s="7" t="s">
        <v>45</v>
      </c>
      <c r="W442" s="6" t="s">
        <v>1788</v>
      </c>
      <c r="Y442" s="7" t="s">
        <v>141</v>
      </c>
      <c r="Z442" s="7" t="s">
        <v>48</v>
      </c>
      <c r="AA442" s="8">
        <v>72.5</v>
      </c>
      <c r="AB442" s="8">
        <v>71.5</v>
      </c>
      <c r="AC442" s="8">
        <v>73</v>
      </c>
      <c r="AF442" s="6">
        <f t="shared" si="7"/>
        <v>217</v>
      </c>
    </row>
    <row r="443" spans="1:32" hidden="1">
      <c r="A443" s="5" t="s">
        <v>1784</v>
      </c>
      <c r="B443" s="6" t="s">
        <v>1793</v>
      </c>
      <c r="C443" s="7" t="s">
        <v>33</v>
      </c>
      <c r="D443" s="7" t="s">
        <v>34</v>
      </c>
      <c r="E443" s="7" t="s">
        <v>35</v>
      </c>
      <c r="F443" s="7">
        <v>4775</v>
      </c>
      <c r="G443" s="7">
        <v>2096</v>
      </c>
      <c r="H443" s="7" t="s">
        <v>1784</v>
      </c>
      <c r="I443" s="7" t="s">
        <v>1794</v>
      </c>
      <c r="J443" s="7" t="s">
        <v>1795</v>
      </c>
      <c r="K443" s="7" t="s">
        <v>1796</v>
      </c>
      <c r="N443" s="7" t="s">
        <v>39</v>
      </c>
      <c r="O443" s="7" t="s">
        <v>1797</v>
      </c>
      <c r="P443" s="7" t="s">
        <v>1798</v>
      </c>
      <c r="Q443" s="7" t="s">
        <v>1799</v>
      </c>
      <c r="R443" s="7" t="s">
        <v>1957</v>
      </c>
      <c r="T443" s="6" t="s">
        <v>1800</v>
      </c>
      <c r="U443" s="6" t="s">
        <v>44</v>
      </c>
      <c r="V443" s="7" t="s">
        <v>45</v>
      </c>
      <c r="W443" s="6" t="s">
        <v>1796</v>
      </c>
      <c r="X443" s="7" t="s">
        <v>1801</v>
      </c>
      <c r="Y443" s="7" t="s">
        <v>47</v>
      </c>
      <c r="Z443" s="7" t="s">
        <v>48</v>
      </c>
      <c r="AA443" s="8">
        <v>65</v>
      </c>
      <c r="AB443" s="8">
        <v>59.5</v>
      </c>
      <c r="AC443" s="8">
        <v>79</v>
      </c>
      <c r="AD443" s="8">
        <v>74</v>
      </c>
      <c r="AE443" s="9">
        <v>64</v>
      </c>
      <c r="AF443" s="6">
        <f t="shared" si="7"/>
        <v>341.5</v>
      </c>
    </row>
    <row r="444" spans="1:32" hidden="1">
      <c r="A444" s="5" t="s">
        <v>1784</v>
      </c>
      <c r="B444" s="6" t="s">
        <v>1793</v>
      </c>
      <c r="C444" s="7" t="s">
        <v>33</v>
      </c>
      <c r="D444" s="7" t="s">
        <v>34</v>
      </c>
      <c r="E444" s="7" t="s">
        <v>35</v>
      </c>
      <c r="F444" s="7">
        <v>4776</v>
      </c>
      <c r="G444" s="7">
        <v>2096</v>
      </c>
      <c r="H444" s="7" t="s">
        <v>1784</v>
      </c>
      <c r="I444" s="7" t="s">
        <v>1794</v>
      </c>
      <c r="J444" s="7" t="s">
        <v>1795</v>
      </c>
      <c r="K444" s="7" t="s">
        <v>1796</v>
      </c>
      <c r="N444" s="7" t="s">
        <v>39</v>
      </c>
      <c r="O444" s="7" t="s">
        <v>1797</v>
      </c>
      <c r="P444" s="7" t="s">
        <v>1798</v>
      </c>
      <c r="Q444" s="7" t="s">
        <v>1799</v>
      </c>
      <c r="R444" s="7" t="s">
        <v>1957</v>
      </c>
      <c r="T444" s="6" t="s">
        <v>1802</v>
      </c>
      <c r="U444" s="6" t="s">
        <v>44</v>
      </c>
      <c r="V444" s="7" t="s">
        <v>45</v>
      </c>
      <c r="W444" s="6" t="s">
        <v>1796</v>
      </c>
      <c r="X444" s="7" t="s">
        <v>1801</v>
      </c>
      <c r="Y444" s="7" t="s">
        <v>47</v>
      </c>
      <c r="Z444" s="7" t="s">
        <v>48</v>
      </c>
      <c r="AA444" s="8">
        <v>78</v>
      </c>
      <c r="AB444" s="8">
        <v>73.5</v>
      </c>
      <c r="AC444" s="8">
        <v>73.5</v>
      </c>
      <c r="AF444" s="6">
        <f t="shared" si="7"/>
        <v>225</v>
      </c>
    </row>
    <row r="445" spans="1:32" hidden="1">
      <c r="A445" s="5" t="s">
        <v>1784</v>
      </c>
      <c r="B445" s="6" t="s">
        <v>1793</v>
      </c>
      <c r="C445" s="7" t="s">
        <v>33</v>
      </c>
      <c r="D445" s="7" t="s">
        <v>34</v>
      </c>
      <c r="E445" s="7" t="s">
        <v>35</v>
      </c>
      <c r="F445" s="7">
        <v>4777</v>
      </c>
      <c r="G445" s="7">
        <v>2096</v>
      </c>
      <c r="H445" s="7" t="s">
        <v>1784</v>
      </c>
      <c r="I445" s="7" t="s">
        <v>1794</v>
      </c>
      <c r="J445" s="7" t="s">
        <v>1795</v>
      </c>
      <c r="K445" s="7" t="s">
        <v>1796</v>
      </c>
      <c r="N445" s="7" t="s">
        <v>39</v>
      </c>
      <c r="O445" s="7" t="s">
        <v>1797</v>
      </c>
      <c r="P445" s="7" t="s">
        <v>1798</v>
      </c>
      <c r="Q445" s="7" t="s">
        <v>1799</v>
      </c>
      <c r="R445" s="7" t="s">
        <v>1957</v>
      </c>
      <c r="T445" s="6" t="s">
        <v>1803</v>
      </c>
      <c r="U445" s="6" t="s">
        <v>44</v>
      </c>
      <c r="V445" s="7" t="s">
        <v>45</v>
      </c>
      <c r="W445" s="6" t="s">
        <v>1796</v>
      </c>
      <c r="X445" s="7" t="s">
        <v>1801</v>
      </c>
      <c r="Y445" s="7" t="s">
        <v>47</v>
      </c>
      <c r="Z445" s="7" t="s">
        <v>48</v>
      </c>
      <c r="AA445" s="8">
        <v>69.5</v>
      </c>
      <c r="AB445" s="8">
        <v>66</v>
      </c>
      <c r="AC445" s="8">
        <v>75.5</v>
      </c>
      <c r="AD445" s="8">
        <v>78</v>
      </c>
      <c r="AE445" s="9">
        <v>76</v>
      </c>
      <c r="AF445" s="6">
        <f t="shared" si="7"/>
        <v>365</v>
      </c>
    </row>
    <row r="446" spans="1:32" hidden="1">
      <c r="A446" s="5" t="s">
        <v>1784</v>
      </c>
      <c r="B446" s="6" t="s">
        <v>1804</v>
      </c>
      <c r="C446" s="7" t="s">
        <v>33</v>
      </c>
      <c r="D446" s="7" t="s">
        <v>34</v>
      </c>
      <c r="E446" s="7" t="s">
        <v>53</v>
      </c>
      <c r="F446" s="7">
        <v>4767</v>
      </c>
      <c r="G446" s="7">
        <v>2096</v>
      </c>
      <c r="H446" s="7" t="s">
        <v>1784</v>
      </c>
      <c r="I446" s="7" t="s">
        <v>1805</v>
      </c>
      <c r="J446" s="7" t="s">
        <v>1795</v>
      </c>
      <c r="K446" s="7" t="s">
        <v>1806</v>
      </c>
      <c r="N446" s="7" t="s">
        <v>39</v>
      </c>
      <c r="O446" s="7" t="s">
        <v>1807</v>
      </c>
      <c r="P446" s="7">
        <v>6302432547</v>
      </c>
      <c r="Q446" s="7" t="s">
        <v>1808</v>
      </c>
      <c r="R446" s="7" t="s">
        <v>1958</v>
      </c>
      <c r="S446" s="6" t="s">
        <v>1809</v>
      </c>
      <c r="U446" s="6" t="s">
        <v>44</v>
      </c>
      <c r="V446" s="7" t="s">
        <v>45</v>
      </c>
      <c r="W446" s="6" t="s">
        <v>1806</v>
      </c>
      <c r="X446" s="7" t="s">
        <v>1810</v>
      </c>
      <c r="Y446" s="7" t="s">
        <v>47</v>
      </c>
      <c r="Z446" s="7" t="s">
        <v>48</v>
      </c>
      <c r="AA446" s="8">
        <v>49</v>
      </c>
      <c r="AB446" s="8">
        <v>46.5</v>
      </c>
      <c r="AC446" s="8">
        <v>39.5</v>
      </c>
      <c r="AD446" s="8">
        <v>44.5</v>
      </c>
      <c r="AE446" s="9">
        <v>33</v>
      </c>
      <c r="AF446" s="6">
        <f t="shared" si="7"/>
        <v>212.5</v>
      </c>
    </row>
    <row r="447" spans="1:32" hidden="1">
      <c r="A447" s="5" t="s">
        <v>1784</v>
      </c>
      <c r="B447" s="6" t="s">
        <v>1804</v>
      </c>
      <c r="C447" s="7" t="s">
        <v>33</v>
      </c>
      <c r="D447" s="7" t="s">
        <v>34</v>
      </c>
      <c r="E447" s="7" t="s">
        <v>53</v>
      </c>
      <c r="F447" s="7">
        <v>4768</v>
      </c>
      <c r="G447" s="7">
        <v>2096</v>
      </c>
      <c r="H447" s="7" t="s">
        <v>1784</v>
      </c>
      <c r="I447" s="7" t="s">
        <v>1805</v>
      </c>
      <c r="J447" s="7" t="s">
        <v>1795</v>
      </c>
      <c r="K447" s="7" t="s">
        <v>1806</v>
      </c>
      <c r="N447" s="7" t="s">
        <v>39</v>
      </c>
      <c r="O447" s="7" t="s">
        <v>1807</v>
      </c>
      <c r="P447" s="7">
        <v>6302432547</v>
      </c>
      <c r="Q447" s="7" t="s">
        <v>1808</v>
      </c>
      <c r="R447" s="7" t="s">
        <v>1957</v>
      </c>
      <c r="T447" s="6" t="s">
        <v>1811</v>
      </c>
      <c r="U447" s="6" t="s">
        <v>44</v>
      </c>
      <c r="V447" s="7" t="s">
        <v>45</v>
      </c>
      <c r="W447" s="6" t="s">
        <v>1806</v>
      </c>
      <c r="X447" s="7" t="s">
        <v>1810</v>
      </c>
      <c r="Y447" s="7" t="s">
        <v>47</v>
      </c>
      <c r="Z447" s="7" t="s">
        <v>48</v>
      </c>
      <c r="AA447" s="8">
        <v>76</v>
      </c>
      <c r="AB447" s="8">
        <v>77</v>
      </c>
      <c r="AC447" s="8">
        <v>73.5</v>
      </c>
      <c r="AD447" s="8">
        <v>77.5</v>
      </c>
      <c r="AE447" s="9">
        <v>76.5</v>
      </c>
      <c r="AF447" s="6">
        <f t="shared" si="7"/>
        <v>380.5</v>
      </c>
    </row>
    <row r="448" spans="1:32" hidden="1">
      <c r="A448" s="5" t="s">
        <v>1784</v>
      </c>
      <c r="B448" s="6" t="s">
        <v>1804</v>
      </c>
      <c r="C448" s="7" t="s">
        <v>33</v>
      </c>
      <c r="D448" s="7" t="s">
        <v>34</v>
      </c>
      <c r="E448" s="7" t="s">
        <v>53</v>
      </c>
      <c r="F448" s="7">
        <v>4769</v>
      </c>
      <c r="G448" s="7">
        <v>2096</v>
      </c>
      <c r="H448" s="7" t="s">
        <v>1784</v>
      </c>
      <c r="I448" s="7" t="s">
        <v>1805</v>
      </c>
      <c r="J448" s="7" t="s">
        <v>1795</v>
      </c>
      <c r="K448" s="7" t="s">
        <v>1806</v>
      </c>
      <c r="N448" s="7" t="s">
        <v>39</v>
      </c>
      <c r="O448" s="7" t="s">
        <v>1807</v>
      </c>
      <c r="P448" s="7">
        <v>6302432547</v>
      </c>
      <c r="Q448" s="7" t="s">
        <v>1808</v>
      </c>
      <c r="R448" s="7" t="s">
        <v>1957</v>
      </c>
      <c r="T448" s="6" t="s">
        <v>1812</v>
      </c>
      <c r="U448" s="6" t="s">
        <v>44</v>
      </c>
      <c r="V448" s="7" t="s">
        <v>45</v>
      </c>
      <c r="W448" s="6" t="s">
        <v>1806</v>
      </c>
      <c r="X448" s="7" t="s">
        <v>1810</v>
      </c>
      <c r="Y448" s="7" t="s">
        <v>47</v>
      </c>
      <c r="Z448" s="7" t="s">
        <v>48</v>
      </c>
      <c r="AA448" s="12">
        <v>68</v>
      </c>
      <c r="AB448" s="8">
        <v>70.5</v>
      </c>
      <c r="AD448" s="8">
        <v>74</v>
      </c>
      <c r="AE448" s="9">
        <v>58</v>
      </c>
      <c r="AF448" s="6">
        <f t="shared" si="7"/>
        <v>270.5</v>
      </c>
    </row>
    <row r="449" spans="1:32" hidden="1">
      <c r="A449" s="5" t="s">
        <v>1784</v>
      </c>
      <c r="B449" s="6" t="s">
        <v>1804</v>
      </c>
      <c r="C449" s="7" t="s">
        <v>33</v>
      </c>
      <c r="D449" s="7" t="s">
        <v>34</v>
      </c>
      <c r="E449" s="7" t="s">
        <v>53</v>
      </c>
      <c r="F449" s="7">
        <v>4770</v>
      </c>
      <c r="G449" s="7">
        <v>2096</v>
      </c>
      <c r="H449" s="7" t="s">
        <v>1784</v>
      </c>
      <c r="I449" s="7" t="s">
        <v>1805</v>
      </c>
      <c r="J449" s="7" t="s">
        <v>1795</v>
      </c>
      <c r="K449" s="7" t="s">
        <v>1806</v>
      </c>
      <c r="N449" s="7" t="s">
        <v>39</v>
      </c>
      <c r="O449" s="7" t="s">
        <v>1807</v>
      </c>
      <c r="P449" s="7">
        <v>6302432547</v>
      </c>
      <c r="Q449" s="7" t="s">
        <v>1808</v>
      </c>
      <c r="R449" s="7" t="s">
        <v>1957</v>
      </c>
      <c r="T449" s="6" t="s">
        <v>1813</v>
      </c>
      <c r="U449" s="6" t="s">
        <v>44</v>
      </c>
      <c r="V449" s="7" t="s">
        <v>45</v>
      </c>
      <c r="W449" s="6" t="s">
        <v>1806</v>
      </c>
      <c r="X449" s="7" t="s">
        <v>1810</v>
      </c>
      <c r="Y449" s="7" t="s">
        <v>47</v>
      </c>
      <c r="Z449" s="7" t="s">
        <v>48</v>
      </c>
      <c r="AA449" s="15">
        <v>12.5</v>
      </c>
      <c r="AF449" s="6">
        <f t="shared" si="7"/>
        <v>12.5</v>
      </c>
    </row>
    <row r="450" spans="1:32" hidden="1">
      <c r="A450" s="5" t="s">
        <v>1784</v>
      </c>
      <c r="B450" s="6" t="s">
        <v>1804</v>
      </c>
      <c r="C450" s="7" t="s">
        <v>33</v>
      </c>
      <c r="D450" s="7" t="s">
        <v>34</v>
      </c>
      <c r="E450" s="7" t="s">
        <v>53</v>
      </c>
      <c r="F450" s="7">
        <v>4771</v>
      </c>
      <c r="G450" s="7">
        <v>2096</v>
      </c>
      <c r="H450" s="7" t="s">
        <v>1784</v>
      </c>
      <c r="I450" s="7" t="s">
        <v>1805</v>
      </c>
      <c r="J450" s="7" t="s">
        <v>1795</v>
      </c>
      <c r="K450" s="7" t="s">
        <v>1806</v>
      </c>
      <c r="N450" s="7" t="s">
        <v>39</v>
      </c>
      <c r="O450" s="7" t="s">
        <v>1807</v>
      </c>
      <c r="P450" s="7">
        <v>6302432547</v>
      </c>
      <c r="Q450" s="7" t="s">
        <v>1808</v>
      </c>
      <c r="R450" s="7" t="s">
        <v>1957</v>
      </c>
      <c r="T450" s="6" t="s">
        <v>1814</v>
      </c>
      <c r="U450" s="6" t="s">
        <v>44</v>
      </c>
      <c r="V450" s="7" t="s">
        <v>45</v>
      </c>
      <c r="W450" s="6" t="s">
        <v>1806</v>
      </c>
      <c r="X450" s="7" t="s">
        <v>1810</v>
      </c>
      <c r="Y450" s="7" t="s">
        <v>47</v>
      </c>
      <c r="Z450" s="7" t="s">
        <v>48</v>
      </c>
      <c r="AA450" s="8">
        <v>74.5</v>
      </c>
      <c r="AB450" s="8">
        <v>76.5</v>
      </c>
      <c r="AC450" s="8">
        <v>77</v>
      </c>
      <c r="AD450" s="8">
        <v>80</v>
      </c>
      <c r="AE450" s="9">
        <v>67.5</v>
      </c>
      <c r="AF450" s="6">
        <f t="shared" si="7"/>
        <v>375.5</v>
      </c>
    </row>
    <row r="451" spans="1:32" hidden="1">
      <c r="A451" s="5" t="s">
        <v>1784</v>
      </c>
      <c r="B451" s="6" t="s">
        <v>1804</v>
      </c>
      <c r="C451" s="7" t="s">
        <v>33</v>
      </c>
      <c r="D451" s="7" t="s">
        <v>34</v>
      </c>
      <c r="E451" s="7" t="s">
        <v>53</v>
      </c>
      <c r="F451" s="7">
        <v>4772</v>
      </c>
      <c r="G451" s="7">
        <v>2096</v>
      </c>
      <c r="H451" s="7" t="s">
        <v>1784</v>
      </c>
      <c r="I451" s="7" t="s">
        <v>1805</v>
      </c>
      <c r="J451" s="7" t="s">
        <v>1795</v>
      </c>
      <c r="K451" s="7" t="s">
        <v>1806</v>
      </c>
      <c r="N451" s="7" t="s">
        <v>39</v>
      </c>
      <c r="O451" s="7" t="s">
        <v>1807</v>
      </c>
      <c r="P451" s="7">
        <v>6302432547</v>
      </c>
      <c r="Q451" s="7" t="s">
        <v>1808</v>
      </c>
      <c r="R451" s="7" t="s">
        <v>1957</v>
      </c>
      <c r="T451" s="6" t="s">
        <v>1815</v>
      </c>
      <c r="U451" s="6" t="s">
        <v>44</v>
      </c>
      <c r="V451" s="7" t="s">
        <v>45</v>
      </c>
      <c r="W451" s="6" t="s">
        <v>1806</v>
      </c>
      <c r="X451" s="7" t="s">
        <v>1810</v>
      </c>
      <c r="Y451" s="7" t="s">
        <v>47</v>
      </c>
      <c r="Z451" s="7" t="s">
        <v>48</v>
      </c>
      <c r="AA451" s="13">
        <v>55.5</v>
      </c>
      <c r="AB451" s="13">
        <v>49</v>
      </c>
      <c r="AC451" s="8">
        <v>66</v>
      </c>
      <c r="AD451" s="8">
        <v>75</v>
      </c>
      <c r="AF451" s="6">
        <f t="shared" ref="AF451:AF486" si="8">(AA451+AB451+AC451+AD451+AE451)</f>
        <v>245.5</v>
      </c>
    </row>
    <row r="452" spans="1:32" hidden="1">
      <c r="A452" s="5" t="s">
        <v>1784</v>
      </c>
      <c r="B452" s="6" t="s">
        <v>1804</v>
      </c>
      <c r="C452" s="7" t="s">
        <v>33</v>
      </c>
      <c r="D452" s="7" t="s">
        <v>34</v>
      </c>
      <c r="E452" s="7" t="s">
        <v>53</v>
      </c>
      <c r="F452" s="7">
        <v>4773</v>
      </c>
      <c r="G452" s="7">
        <v>2096</v>
      </c>
      <c r="H452" s="7" t="s">
        <v>1784</v>
      </c>
      <c r="I452" s="7" t="s">
        <v>1805</v>
      </c>
      <c r="J452" s="7" t="s">
        <v>1795</v>
      </c>
      <c r="K452" s="7" t="s">
        <v>1806</v>
      </c>
      <c r="N452" s="7" t="s">
        <v>39</v>
      </c>
      <c r="O452" s="7" t="s">
        <v>1807</v>
      </c>
      <c r="P452" s="7">
        <v>6302432547</v>
      </c>
      <c r="Q452" s="7" t="s">
        <v>1808</v>
      </c>
      <c r="R452" s="7" t="s">
        <v>1957</v>
      </c>
      <c r="T452" s="6" t="s">
        <v>1816</v>
      </c>
      <c r="U452" s="6" t="s">
        <v>44</v>
      </c>
      <c r="V452" s="7" t="s">
        <v>45</v>
      </c>
      <c r="W452" s="6" t="s">
        <v>1806</v>
      </c>
      <c r="X452" s="7" t="s">
        <v>1810</v>
      </c>
      <c r="Y452" s="7" t="s">
        <v>47</v>
      </c>
      <c r="Z452" s="7" t="s">
        <v>48</v>
      </c>
      <c r="AA452" s="8">
        <v>71</v>
      </c>
      <c r="AB452" s="8">
        <v>62.5</v>
      </c>
      <c r="AC452" s="8">
        <v>75.5</v>
      </c>
      <c r="AD452" s="8">
        <v>64.5</v>
      </c>
      <c r="AF452" s="6">
        <f t="shared" si="8"/>
        <v>273.5</v>
      </c>
    </row>
    <row r="453" spans="1:32" hidden="1">
      <c r="A453" s="5" t="s">
        <v>1784</v>
      </c>
      <c r="B453" s="6" t="s">
        <v>1804</v>
      </c>
      <c r="C453" s="7" t="s">
        <v>33</v>
      </c>
      <c r="D453" s="7" t="s">
        <v>34</v>
      </c>
      <c r="E453" s="7" t="s">
        <v>53</v>
      </c>
      <c r="F453" s="7">
        <v>4774</v>
      </c>
      <c r="G453" s="7">
        <v>2096</v>
      </c>
      <c r="H453" s="7" t="s">
        <v>1784</v>
      </c>
      <c r="I453" s="7" t="s">
        <v>1805</v>
      </c>
      <c r="J453" s="7" t="s">
        <v>1795</v>
      </c>
      <c r="K453" s="7" t="s">
        <v>1806</v>
      </c>
      <c r="N453" s="7" t="s">
        <v>39</v>
      </c>
      <c r="O453" s="7" t="s">
        <v>1807</v>
      </c>
      <c r="P453" s="7">
        <v>6302432547</v>
      </c>
      <c r="Q453" s="7" t="s">
        <v>1808</v>
      </c>
      <c r="R453" s="7" t="s">
        <v>1957</v>
      </c>
      <c r="T453" s="6" t="s">
        <v>1817</v>
      </c>
      <c r="U453" s="6" t="s">
        <v>44</v>
      </c>
      <c r="V453" s="7" t="s">
        <v>45</v>
      </c>
      <c r="W453" s="6" t="s">
        <v>1806</v>
      </c>
      <c r="X453" s="7" t="s">
        <v>1810</v>
      </c>
      <c r="Y453" s="7" t="s">
        <v>47</v>
      </c>
      <c r="Z453" s="7" t="s">
        <v>48</v>
      </c>
      <c r="AA453" s="8">
        <v>70.5</v>
      </c>
      <c r="AB453" s="8">
        <v>63</v>
      </c>
      <c r="AF453" s="6">
        <f t="shared" si="8"/>
        <v>133.5</v>
      </c>
    </row>
    <row r="454" spans="1:32">
      <c r="A454" s="5" t="s">
        <v>1818</v>
      </c>
      <c r="B454" s="6" t="s">
        <v>1819</v>
      </c>
      <c r="C454" s="7" t="s">
        <v>33</v>
      </c>
      <c r="D454" s="7" t="s">
        <v>34</v>
      </c>
      <c r="E454" s="7" t="s">
        <v>81</v>
      </c>
      <c r="F454" s="7">
        <v>4308</v>
      </c>
      <c r="G454" s="7">
        <v>2600</v>
      </c>
      <c r="H454" s="7" t="s">
        <v>1818</v>
      </c>
      <c r="I454" s="7" t="s">
        <v>1820</v>
      </c>
      <c r="J454" s="7" t="s">
        <v>1821</v>
      </c>
      <c r="K454" s="7" t="s">
        <v>1822</v>
      </c>
      <c r="N454" s="7" t="s">
        <v>39</v>
      </c>
      <c r="O454" s="7" t="s">
        <v>1823</v>
      </c>
      <c r="P454" s="7">
        <v>6208231524</v>
      </c>
      <c r="Q454" s="7" t="s">
        <v>1824</v>
      </c>
      <c r="R454" s="7" t="s">
        <v>1957</v>
      </c>
      <c r="T454" s="6" t="s">
        <v>1825</v>
      </c>
      <c r="U454" s="6" t="s">
        <v>255</v>
      </c>
      <c r="V454" s="7" t="s">
        <v>62</v>
      </c>
      <c r="W454" s="6" t="s">
        <v>1822</v>
      </c>
      <c r="Y454" s="7" t="s">
        <v>47</v>
      </c>
      <c r="Z454" s="7" t="s">
        <v>48</v>
      </c>
      <c r="AA454" s="8">
        <v>63</v>
      </c>
      <c r="AB454" s="8">
        <v>74.5</v>
      </c>
      <c r="AC454" s="8">
        <v>45</v>
      </c>
      <c r="AD454" s="8">
        <v>75.5</v>
      </c>
      <c r="AE454" s="9">
        <v>27</v>
      </c>
      <c r="AF454" s="6">
        <f t="shared" si="8"/>
        <v>285</v>
      </c>
    </row>
    <row r="455" spans="1:32" hidden="1">
      <c r="A455" s="5" t="s">
        <v>1276</v>
      </c>
      <c r="B455" s="6" t="s">
        <v>1826</v>
      </c>
      <c r="C455" s="7" t="s">
        <v>33</v>
      </c>
      <c r="D455" s="7" t="s">
        <v>34</v>
      </c>
      <c r="E455" s="7" t="s">
        <v>35</v>
      </c>
      <c r="F455" s="7">
        <v>4279</v>
      </c>
      <c r="G455" s="7">
        <v>4351</v>
      </c>
      <c r="H455" s="7" t="s">
        <v>1276</v>
      </c>
      <c r="I455" s="7" t="s">
        <v>1827</v>
      </c>
      <c r="J455" s="7" t="s">
        <v>1828</v>
      </c>
      <c r="K455" s="7" t="s">
        <v>1829</v>
      </c>
      <c r="N455" s="7" t="s">
        <v>39</v>
      </c>
      <c r="O455" s="7" t="s">
        <v>1830</v>
      </c>
      <c r="P455" s="7">
        <v>6303413777</v>
      </c>
      <c r="Q455" s="7" t="s">
        <v>1831</v>
      </c>
      <c r="R455" s="7" t="s">
        <v>1958</v>
      </c>
      <c r="S455" s="6" t="s">
        <v>1832</v>
      </c>
      <c r="U455" s="6" t="s">
        <v>75</v>
      </c>
      <c r="V455" s="7" t="s">
        <v>45</v>
      </c>
      <c r="W455" s="6" t="s">
        <v>1829</v>
      </c>
      <c r="Y455" s="7" t="s">
        <v>47</v>
      </c>
      <c r="Z455" s="7" t="s">
        <v>48</v>
      </c>
      <c r="AA455" s="8">
        <v>48.5</v>
      </c>
      <c r="AB455" s="8">
        <v>46.5</v>
      </c>
      <c r="AC455" s="8">
        <v>47.5</v>
      </c>
      <c r="AD455" s="8">
        <v>33</v>
      </c>
      <c r="AE455" s="9">
        <v>48</v>
      </c>
      <c r="AF455" s="6">
        <f t="shared" si="8"/>
        <v>223.5</v>
      </c>
    </row>
    <row r="456" spans="1:32" hidden="1">
      <c r="A456" s="5" t="s">
        <v>1276</v>
      </c>
      <c r="B456" s="6" t="s">
        <v>1826</v>
      </c>
      <c r="C456" s="7" t="s">
        <v>33</v>
      </c>
      <c r="D456" s="7" t="s">
        <v>34</v>
      </c>
      <c r="E456" s="7" t="s">
        <v>35</v>
      </c>
      <c r="F456" s="7">
        <v>4280</v>
      </c>
      <c r="G456" s="7">
        <v>4351</v>
      </c>
      <c r="H456" s="7" t="s">
        <v>1276</v>
      </c>
      <c r="I456" s="7" t="s">
        <v>1827</v>
      </c>
      <c r="J456" s="7" t="s">
        <v>1828</v>
      </c>
      <c r="K456" s="7" t="s">
        <v>1829</v>
      </c>
      <c r="N456" s="7" t="s">
        <v>39</v>
      </c>
      <c r="O456" s="7" t="s">
        <v>1830</v>
      </c>
      <c r="P456" s="7">
        <v>6303413777</v>
      </c>
      <c r="Q456" s="7" t="s">
        <v>1831</v>
      </c>
      <c r="R456" s="7" t="s">
        <v>1958</v>
      </c>
      <c r="S456" s="6" t="s">
        <v>1833</v>
      </c>
      <c r="U456" s="6" t="s">
        <v>75</v>
      </c>
      <c r="V456" s="7" t="s">
        <v>45</v>
      </c>
      <c r="W456" s="6" t="s">
        <v>1829</v>
      </c>
      <c r="Y456" s="7" t="s">
        <v>47</v>
      </c>
      <c r="Z456" s="7" t="s">
        <v>48</v>
      </c>
      <c r="AA456" s="8">
        <v>46.5</v>
      </c>
      <c r="AB456" s="8">
        <v>45</v>
      </c>
      <c r="AC456" s="8">
        <v>45.5</v>
      </c>
      <c r="AD456" s="8">
        <v>29.5</v>
      </c>
      <c r="AE456" s="9">
        <v>44</v>
      </c>
      <c r="AF456" s="6">
        <f t="shared" si="8"/>
        <v>210.5</v>
      </c>
    </row>
    <row r="457" spans="1:32" hidden="1">
      <c r="A457" s="5" t="s">
        <v>1276</v>
      </c>
      <c r="B457" s="6" t="s">
        <v>1826</v>
      </c>
      <c r="C457" s="7" t="s">
        <v>33</v>
      </c>
      <c r="D457" s="7" t="s">
        <v>34</v>
      </c>
      <c r="E457" s="7" t="s">
        <v>35</v>
      </c>
      <c r="F457" s="7">
        <v>4281</v>
      </c>
      <c r="G457" s="7">
        <v>4351</v>
      </c>
      <c r="H457" s="7" t="s">
        <v>1276</v>
      </c>
      <c r="I457" s="7" t="s">
        <v>1827</v>
      </c>
      <c r="J457" s="7" t="s">
        <v>1828</v>
      </c>
      <c r="K457" s="7" t="s">
        <v>1829</v>
      </c>
      <c r="N457" s="7" t="s">
        <v>39</v>
      </c>
      <c r="O457" s="7" t="s">
        <v>1830</v>
      </c>
      <c r="P457" s="7">
        <v>6303413777</v>
      </c>
      <c r="Q457" s="7" t="s">
        <v>1831</v>
      </c>
      <c r="R457" s="7" t="s">
        <v>1958</v>
      </c>
      <c r="S457" s="6" t="s">
        <v>1834</v>
      </c>
      <c r="U457" s="6" t="s">
        <v>75</v>
      </c>
      <c r="V457" s="7" t="s">
        <v>45</v>
      </c>
      <c r="W457" s="6" t="s">
        <v>1829</v>
      </c>
      <c r="Y457" s="7" t="s">
        <v>47</v>
      </c>
      <c r="Z457" s="7" t="s">
        <v>48</v>
      </c>
      <c r="AA457" s="8">
        <v>48.5</v>
      </c>
      <c r="AB457" s="8">
        <v>49</v>
      </c>
      <c r="AC457" s="8">
        <v>50</v>
      </c>
      <c r="AD457" s="8">
        <v>35.5</v>
      </c>
      <c r="AE457" s="9">
        <v>50</v>
      </c>
      <c r="AF457" s="6">
        <f t="shared" si="8"/>
        <v>233</v>
      </c>
    </row>
    <row r="458" spans="1:32" hidden="1">
      <c r="A458" s="5" t="s">
        <v>1276</v>
      </c>
      <c r="B458" s="6" t="s">
        <v>1826</v>
      </c>
      <c r="C458" s="7" t="s">
        <v>33</v>
      </c>
      <c r="D458" s="7" t="s">
        <v>34</v>
      </c>
      <c r="E458" s="7" t="s">
        <v>35</v>
      </c>
      <c r="F458" s="7">
        <v>4282</v>
      </c>
      <c r="G458" s="7">
        <v>4351</v>
      </c>
      <c r="H458" s="7" t="s">
        <v>1276</v>
      </c>
      <c r="I458" s="7" t="s">
        <v>1827</v>
      </c>
      <c r="J458" s="7" t="s">
        <v>1828</v>
      </c>
      <c r="K458" s="7" t="s">
        <v>1829</v>
      </c>
      <c r="N458" s="7" t="s">
        <v>39</v>
      </c>
      <c r="O458" s="7" t="s">
        <v>1830</v>
      </c>
      <c r="P458" s="7">
        <v>6303413777</v>
      </c>
      <c r="Q458" s="7" t="s">
        <v>1831</v>
      </c>
      <c r="R458" s="7" t="s">
        <v>1958</v>
      </c>
      <c r="S458" s="6" t="s">
        <v>1835</v>
      </c>
      <c r="U458" s="6" t="s">
        <v>75</v>
      </c>
      <c r="V458" s="7" t="s">
        <v>45</v>
      </c>
      <c r="W458" s="6" t="s">
        <v>1829</v>
      </c>
      <c r="Y458" s="7" t="s">
        <v>47</v>
      </c>
      <c r="Z458" s="7" t="s">
        <v>48</v>
      </c>
      <c r="AA458" s="8">
        <v>43</v>
      </c>
      <c r="AB458" s="8">
        <v>44</v>
      </c>
      <c r="AC458" s="8">
        <v>41.5</v>
      </c>
      <c r="AD458" s="8">
        <v>27.5</v>
      </c>
      <c r="AE458" s="9">
        <v>46</v>
      </c>
      <c r="AF458" s="6">
        <f t="shared" si="8"/>
        <v>202</v>
      </c>
    </row>
    <row r="459" spans="1:32" hidden="1">
      <c r="A459" s="5" t="s">
        <v>1836</v>
      </c>
      <c r="C459" s="7" t="s">
        <v>33</v>
      </c>
      <c r="D459" s="7" t="s">
        <v>34</v>
      </c>
      <c r="E459" s="7" t="s">
        <v>81</v>
      </c>
      <c r="F459" s="7">
        <v>3752</v>
      </c>
      <c r="I459" s="7" t="s">
        <v>39</v>
      </c>
      <c r="K459" s="7" t="s">
        <v>1837</v>
      </c>
      <c r="L459" s="7">
        <v>4804</v>
      </c>
      <c r="M459" s="7" t="s">
        <v>1836</v>
      </c>
      <c r="N459" s="7" t="s">
        <v>1838</v>
      </c>
      <c r="O459" s="7" t="s">
        <v>1839</v>
      </c>
      <c r="P459" s="7">
        <v>703319924</v>
      </c>
      <c r="Q459" s="7" t="s">
        <v>1840</v>
      </c>
      <c r="R459" s="7" t="s">
        <v>1958</v>
      </c>
      <c r="S459" s="6" t="s">
        <v>1841</v>
      </c>
      <c r="U459" s="6" t="s">
        <v>50</v>
      </c>
      <c r="V459" s="7" t="s">
        <v>45</v>
      </c>
      <c r="X459" s="7" t="s">
        <v>1842</v>
      </c>
      <c r="Y459" s="7" t="s">
        <v>47</v>
      </c>
      <c r="Z459" s="7" t="s">
        <v>73</v>
      </c>
      <c r="AA459" s="8">
        <v>50</v>
      </c>
      <c r="AB459" s="8">
        <v>46.5</v>
      </c>
      <c r="AC459" s="8">
        <v>49</v>
      </c>
      <c r="AD459" s="8">
        <v>47.5</v>
      </c>
      <c r="AE459" s="9">
        <v>46.5</v>
      </c>
      <c r="AF459" s="6">
        <f t="shared" si="8"/>
        <v>239.5</v>
      </c>
    </row>
    <row r="460" spans="1:32" hidden="1">
      <c r="A460" s="5" t="s">
        <v>1843</v>
      </c>
      <c r="B460" s="6" t="s">
        <v>1844</v>
      </c>
      <c r="C460" s="7" t="s">
        <v>33</v>
      </c>
      <c r="D460" s="7" t="s">
        <v>34</v>
      </c>
      <c r="E460" s="7" t="s">
        <v>81</v>
      </c>
      <c r="F460" s="7">
        <v>5402</v>
      </c>
      <c r="G460" s="7">
        <v>2220</v>
      </c>
      <c r="H460" s="7" t="s">
        <v>1843</v>
      </c>
      <c r="I460" s="7" t="s">
        <v>1845</v>
      </c>
      <c r="J460" s="7" t="s">
        <v>1846</v>
      </c>
      <c r="K460" s="7" t="s">
        <v>1847</v>
      </c>
      <c r="N460" s="7" t="s">
        <v>39</v>
      </c>
      <c r="O460" s="7" t="s">
        <v>1848</v>
      </c>
      <c r="P460" s="7">
        <f>36-70-396-6585</f>
        <v>-7015</v>
      </c>
      <c r="Q460" s="7" t="s">
        <v>1849</v>
      </c>
      <c r="R460" s="7" t="s">
        <v>1957</v>
      </c>
      <c r="T460" s="6" t="s">
        <v>1850</v>
      </c>
      <c r="U460" s="6" t="s">
        <v>75</v>
      </c>
      <c r="V460" s="7" t="s">
        <v>174</v>
      </c>
      <c r="W460" s="6" t="s">
        <v>1847</v>
      </c>
      <c r="Y460" s="7" t="s">
        <v>47</v>
      </c>
      <c r="Z460" s="7" t="s">
        <v>48</v>
      </c>
      <c r="AA460" s="8">
        <v>80</v>
      </c>
      <c r="AB460" s="8">
        <v>79</v>
      </c>
      <c r="AC460" s="8">
        <v>79.5</v>
      </c>
      <c r="AD460" s="8">
        <v>79.5</v>
      </c>
      <c r="AE460" s="9">
        <v>80</v>
      </c>
      <c r="AF460" s="6">
        <f t="shared" si="8"/>
        <v>398</v>
      </c>
    </row>
    <row r="461" spans="1:32" hidden="1">
      <c r="A461" s="5" t="s">
        <v>1843</v>
      </c>
      <c r="B461" s="6" t="s">
        <v>1844</v>
      </c>
      <c r="C461" s="7" t="s">
        <v>33</v>
      </c>
      <c r="D461" s="7" t="s">
        <v>34</v>
      </c>
      <c r="E461" s="7" t="s">
        <v>81</v>
      </c>
      <c r="F461" s="7">
        <v>5403</v>
      </c>
      <c r="G461" s="7">
        <v>2220</v>
      </c>
      <c r="H461" s="7" t="s">
        <v>1843</v>
      </c>
      <c r="I461" s="7" t="s">
        <v>1845</v>
      </c>
      <c r="J461" s="7" t="s">
        <v>1846</v>
      </c>
      <c r="K461" s="7" t="s">
        <v>1847</v>
      </c>
      <c r="N461" s="7" t="s">
        <v>39</v>
      </c>
      <c r="O461" s="7" t="s">
        <v>1848</v>
      </c>
      <c r="P461" s="7">
        <f>36-70-396-6585</f>
        <v>-7015</v>
      </c>
      <c r="Q461" s="7" t="s">
        <v>1849</v>
      </c>
      <c r="R461" s="7" t="s">
        <v>1957</v>
      </c>
      <c r="T461" s="6" t="s">
        <v>1851</v>
      </c>
      <c r="U461" s="6" t="s">
        <v>75</v>
      </c>
      <c r="V461" s="7" t="s">
        <v>174</v>
      </c>
      <c r="W461" s="6" t="s">
        <v>1847</v>
      </c>
      <c r="Y461" s="7" t="s">
        <v>47</v>
      </c>
      <c r="Z461" s="7" t="s">
        <v>48</v>
      </c>
      <c r="AA461" s="8">
        <v>80</v>
      </c>
      <c r="AB461" s="8">
        <v>80</v>
      </c>
      <c r="AC461" s="8">
        <v>79</v>
      </c>
      <c r="AD461" s="8">
        <v>79</v>
      </c>
      <c r="AE461" s="9">
        <v>79.5</v>
      </c>
      <c r="AF461" s="6">
        <f t="shared" si="8"/>
        <v>397.5</v>
      </c>
    </row>
    <row r="462" spans="1:32" hidden="1">
      <c r="A462" s="5" t="s">
        <v>1852</v>
      </c>
      <c r="B462" s="6" t="s">
        <v>1853</v>
      </c>
      <c r="C462" s="7" t="s">
        <v>33</v>
      </c>
      <c r="D462" s="7" t="s">
        <v>34</v>
      </c>
      <c r="E462" s="7" t="s">
        <v>53</v>
      </c>
      <c r="F462" s="7">
        <v>4564</v>
      </c>
      <c r="G462" s="7">
        <v>9751</v>
      </c>
      <c r="H462" s="7" t="s">
        <v>1852</v>
      </c>
      <c r="I462" s="7" t="s">
        <v>1854</v>
      </c>
      <c r="J462" s="7" t="s">
        <v>1855</v>
      </c>
      <c r="K462" s="7" t="s">
        <v>1856</v>
      </c>
      <c r="N462" s="7" t="s">
        <v>39</v>
      </c>
      <c r="O462" s="7" t="s">
        <v>1857</v>
      </c>
      <c r="P462" s="7">
        <v>305300985</v>
      </c>
      <c r="Q462" s="7" t="s">
        <v>1858</v>
      </c>
      <c r="R462" s="7" t="s">
        <v>1958</v>
      </c>
      <c r="S462" s="6" t="s">
        <v>1859</v>
      </c>
      <c r="U462" s="6" t="s">
        <v>75</v>
      </c>
      <c r="V462" s="7" t="s">
        <v>62</v>
      </c>
      <c r="W462" s="6" t="s">
        <v>1856</v>
      </c>
      <c r="Y462" s="7" t="s">
        <v>47</v>
      </c>
      <c r="Z462" s="7" t="s">
        <v>48</v>
      </c>
      <c r="AA462" s="8">
        <v>50</v>
      </c>
      <c r="AB462" s="8">
        <v>50</v>
      </c>
      <c r="AC462" s="8">
        <v>49</v>
      </c>
      <c r="AD462" s="8">
        <v>38</v>
      </c>
      <c r="AE462" s="9">
        <v>42</v>
      </c>
      <c r="AF462" s="6">
        <f t="shared" si="8"/>
        <v>229</v>
      </c>
    </row>
    <row r="463" spans="1:32" hidden="1">
      <c r="A463" s="5" t="s">
        <v>1852</v>
      </c>
      <c r="B463" s="6" t="s">
        <v>1853</v>
      </c>
      <c r="C463" s="7" t="s">
        <v>33</v>
      </c>
      <c r="D463" s="7" t="s">
        <v>34</v>
      </c>
      <c r="E463" s="7" t="s">
        <v>81</v>
      </c>
      <c r="F463" s="7">
        <v>4208</v>
      </c>
      <c r="G463" s="7">
        <v>9751</v>
      </c>
      <c r="H463" s="7" t="s">
        <v>1852</v>
      </c>
      <c r="I463" s="7" t="s">
        <v>1860</v>
      </c>
      <c r="J463" s="7" t="s">
        <v>1855</v>
      </c>
      <c r="K463" s="7" t="s">
        <v>1856</v>
      </c>
      <c r="N463" s="7" t="s">
        <v>39</v>
      </c>
      <c r="O463" s="7" t="s">
        <v>1857</v>
      </c>
      <c r="P463" s="7">
        <v>305300985</v>
      </c>
      <c r="Q463" s="7" t="s">
        <v>172</v>
      </c>
      <c r="R463" s="7" t="s">
        <v>1958</v>
      </c>
      <c r="S463" s="6" t="s">
        <v>1861</v>
      </c>
      <c r="U463" s="6" t="s">
        <v>50</v>
      </c>
      <c r="V463" s="7" t="s">
        <v>62</v>
      </c>
      <c r="W463" s="6" t="s">
        <v>1856</v>
      </c>
      <c r="Y463" s="7" t="s">
        <v>141</v>
      </c>
      <c r="Z463" s="7" t="s">
        <v>48</v>
      </c>
      <c r="AA463" s="8">
        <v>42.5</v>
      </c>
      <c r="AB463" s="8">
        <v>42</v>
      </c>
      <c r="AC463" s="8">
        <v>40.5</v>
      </c>
      <c r="AD463" s="8">
        <v>35.5</v>
      </c>
      <c r="AE463" s="9">
        <v>38.5</v>
      </c>
      <c r="AF463" s="6">
        <f t="shared" si="8"/>
        <v>199</v>
      </c>
    </row>
    <row r="464" spans="1:32" hidden="1">
      <c r="A464" s="5" t="s">
        <v>1852</v>
      </c>
      <c r="B464" s="6" t="s">
        <v>1853</v>
      </c>
      <c r="C464" s="7" t="s">
        <v>33</v>
      </c>
      <c r="D464" s="7" t="s">
        <v>34</v>
      </c>
      <c r="E464" s="7" t="s">
        <v>81</v>
      </c>
      <c r="F464" s="7">
        <v>4209</v>
      </c>
      <c r="G464" s="7">
        <v>9751</v>
      </c>
      <c r="H464" s="7" t="s">
        <v>1852</v>
      </c>
      <c r="I464" s="7" t="s">
        <v>1860</v>
      </c>
      <c r="J464" s="7" t="s">
        <v>1855</v>
      </c>
      <c r="K464" s="7" t="s">
        <v>1856</v>
      </c>
      <c r="N464" s="7" t="s">
        <v>39</v>
      </c>
      <c r="O464" s="7" t="s">
        <v>1857</v>
      </c>
      <c r="P464" s="7">
        <v>305300985</v>
      </c>
      <c r="Q464" s="7" t="s">
        <v>172</v>
      </c>
      <c r="R464" s="7" t="s">
        <v>1958</v>
      </c>
      <c r="S464" s="6" t="s">
        <v>1862</v>
      </c>
      <c r="U464" s="6" t="s">
        <v>50</v>
      </c>
      <c r="V464" s="7" t="s">
        <v>62</v>
      </c>
      <c r="W464" s="6" t="s">
        <v>1856</v>
      </c>
      <c r="Y464" s="7" t="s">
        <v>141</v>
      </c>
      <c r="Z464" s="7" t="s">
        <v>48</v>
      </c>
      <c r="AA464" s="8">
        <v>20.5</v>
      </c>
      <c r="AB464" s="8">
        <v>40</v>
      </c>
      <c r="AC464" s="8">
        <v>12.5</v>
      </c>
      <c r="AD464" s="8">
        <v>11.5</v>
      </c>
      <c r="AE464" s="9">
        <v>14</v>
      </c>
      <c r="AF464" s="6">
        <f t="shared" si="8"/>
        <v>98.5</v>
      </c>
    </row>
    <row r="465" spans="1:32" hidden="1">
      <c r="A465" s="5" t="s">
        <v>1852</v>
      </c>
      <c r="B465" s="6" t="s">
        <v>1853</v>
      </c>
      <c r="C465" s="7" t="s">
        <v>33</v>
      </c>
      <c r="D465" s="7" t="s">
        <v>34</v>
      </c>
      <c r="E465" s="7" t="s">
        <v>81</v>
      </c>
      <c r="F465" s="7">
        <v>4210</v>
      </c>
      <c r="G465" s="7">
        <v>9751</v>
      </c>
      <c r="H465" s="7" t="s">
        <v>1852</v>
      </c>
      <c r="I465" s="7" t="s">
        <v>1860</v>
      </c>
      <c r="J465" s="7" t="s">
        <v>1855</v>
      </c>
      <c r="K465" s="7" t="s">
        <v>1856</v>
      </c>
      <c r="N465" s="7" t="s">
        <v>39</v>
      </c>
      <c r="O465" s="7" t="s">
        <v>1857</v>
      </c>
      <c r="P465" s="7">
        <v>305300985</v>
      </c>
      <c r="Q465" s="7" t="s">
        <v>172</v>
      </c>
      <c r="R465" s="7" t="s">
        <v>1958</v>
      </c>
      <c r="S465" s="6" t="s">
        <v>1863</v>
      </c>
      <c r="U465" s="6" t="s">
        <v>75</v>
      </c>
      <c r="V465" s="7" t="s">
        <v>62</v>
      </c>
      <c r="W465" s="6" t="s">
        <v>1856</v>
      </c>
      <c r="Y465" s="7" t="s">
        <v>141</v>
      </c>
      <c r="Z465" s="7" t="s">
        <v>48</v>
      </c>
      <c r="AA465" s="8">
        <v>38.5</v>
      </c>
      <c r="AB465" s="8">
        <v>50</v>
      </c>
      <c r="AC465" s="8">
        <v>45</v>
      </c>
      <c r="AD465" s="8">
        <v>34.5</v>
      </c>
      <c r="AE465" s="9">
        <v>46</v>
      </c>
      <c r="AF465" s="6">
        <f t="shared" si="8"/>
        <v>214</v>
      </c>
    </row>
    <row r="466" spans="1:32" hidden="1">
      <c r="A466" s="5" t="s">
        <v>1852</v>
      </c>
      <c r="B466" s="6" t="s">
        <v>1853</v>
      </c>
      <c r="C466" s="7" t="s">
        <v>33</v>
      </c>
      <c r="D466" s="7" t="s">
        <v>34</v>
      </c>
      <c r="E466" s="7" t="s">
        <v>81</v>
      </c>
      <c r="F466" s="7">
        <v>4211</v>
      </c>
      <c r="G466" s="7">
        <v>9751</v>
      </c>
      <c r="H466" s="7" t="s">
        <v>1852</v>
      </c>
      <c r="I466" s="7" t="s">
        <v>1860</v>
      </c>
      <c r="J466" s="7" t="s">
        <v>1855</v>
      </c>
      <c r="K466" s="7" t="s">
        <v>1856</v>
      </c>
      <c r="N466" s="7" t="s">
        <v>39</v>
      </c>
      <c r="O466" s="7" t="s">
        <v>1857</v>
      </c>
      <c r="P466" s="7">
        <v>305300985</v>
      </c>
      <c r="Q466" s="7" t="s">
        <v>172</v>
      </c>
      <c r="R466" s="7" t="s">
        <v>1958</v>
      </c>
      <c r="S466" s="6" t="s">
        <v>1864</v>
      </c>
      <c r="U466" s="6" t="s">
        <v>75</v>
      </c>
      <c r="V466" s="7" t="s">
        <v>62</v>
      </c>
      <c r="W466" s="6" t="s">
        <v>1856</v>
      </c>
      <c r="Y466" s="7" t="s">
        <v>141</v>
      </c>
      <c r="Z466" s="7" t="s">
        <v>48</v>
      </c>
      <c r="AA466" s="8">
        <v>49</v>
      </c>
      <c r="AB466" s="8">
        <v>49.5</v>
      </c>
      <c r="AC466" s="8">
        <v>50</v>
      </c>
      <c r="AD466" s="8">
        <v>45</v>
      </c>
      <c r="AE466" s="9">
        <v>50</v>
      </c>
      <c r="AF466" s="6">
        <f t="shared" si="8"/>
        <v>243.5</v>
      </c>
    </row>
    <row r="467" spans="1:32" hidden="1">
      <c r="A467" s="5" t="s">
        <v>1852</v>
      </c>
      <c r="B467" s="6" t="s">
        <v>1853</v>
      </c>
      <c r="C467" s="7" t="s">
        <v>33</v>
      </c>
      <c r="D467" s="7" t="s">
        <v>34</v>
      </c>
      <c r="E467" s="7" t="s">
        <v>81</v>
      </c>
      <c r="F467" s="7">
        <v>4212</v>
      </c>
      <c r="G467" s="7">
        <v>9751</v>
      </c>
      <c r="H467" s="7" t="s">
        <v>1852</v>
      </c>
      <c r="I467" s="7" t="s">
        <v>1860</v>
      </c>
      <c r="J467" s="7" t="s">
        <v>1855</v>
      </c>
      <c r="K467" s="7" t="s">
        <v>1856</v>
      </c>
      <c r="N467" s="7" t="s">
        <v>39</v>
      </c>
      <c r="O467" s="7" t="s">
        <v>1857</v>
      </c>
      <c r="P467" s="7">
        <v>305300985</v>
      </c>
      <c r="Q467" s="7" t="s">
        <v>172</v>
      </c>
      <c r="R467" s="7" t="s">
        <v>1957</v>
      </c>
      <c r="T467" s="6" t="s">
        <v>1865</v>
      </c>
      <c r="U467" s="6" t="s">
        <v>44</v>
      </c>
      <c r="V467" s="7" t="s">
        <v>62</v>
      </c>
      <c r="W467" s="6" t="s">
        <v>1856</v>
      </c>
      <c r="Y467" s="7" t="s">
        <v>141</v>
      </c>
      <c r="Z467" s="7" t="s">
        <v>48</v>
      </c>
      <c r="AA467" s="8">
        <v>63.5</v>
      </c>
      <c r="AB467" s="8">
        <v>64</v>
      </c>
      <c r="AC467" s="8">
        <v>47.5</v>
      </c>
      <c r="AD467" s="8">
        <v>42.5</v>
      </c>
      <c r="AE467" s="9">
        <v>45.5</v>
      </c>
      <c r="AF467" s="6">
        <f t="shared" si="8"/>
        <v>263</v>
      </c>
    </row>
    <row r="468" spans="1:32" hidden="1">
      <c r="A468" s="5" t="s">
        <v>1866</v>
      </c>
      <c r="B468" s="6" t="s">
        <v>1867</v>
      </c>
      <c r="C468" s="7" t="s">
        <v>33</v>
      </c>
      <c r="D468" s="7" t="s">
        <v>34</v>
      </c>
      <c r="E468" s="7" t="s">
        <v>35</v>
      </c>
      <c r="F468" s="7">
        <v>5142</v>
      </c>
      <c r="G468" s="7">
        <v>8085</v>
      </c>
      <c r="H468" s="7" t="s">
        <v>1866</v>
      </c>
      <c r="I468" s="7" t="s">
        <v>1868</v>
      </c>
      <c r="J468" s="7" t="s">
        <v>1869</v>
      </c>
      <c r="K468" s="7" t="s">
        <v>1870</v>
      </c>
      <c r="N468" s="7" t="s">
        <v>39</v>
      </c>
      <c r="O468" s="7" t="s">
        <v>1871</v>
      </c>
      <c r="P468" s="7" t="s">
        <v>1872</v>
      </c>
      <c r="Q468" s="7" t="s">
        <v>1873</v>
      </c>
      <c r="R468" s="7" t="s">
        <v>1957</v>
      </c>
      <c r="T468" s="6" t="s">
        <v>1874</v>
      </c>
      <c r="U468" s="6" t="s">
        <v>44</v>
      </c>
      <c r="V468" s="7" t="s">
        <v>45</v>
      </c>
      <c r="W468" s="6" t="s">
        <v>1870</v>
      </c>
      <c r="Y468" s="7" t="s">
        <v>47</v>
      </c>
      <c r="Z468" s="7" t="s">
        <v>48</v>
      </c>
      <c r="AA468" s="8">
        <v>77.5</v>
      </c>
      <c r="AB468" s="8">
        <v>76</v>
      </c>
      <c r="AC468" s="8">
        <v>79</v>
      </c>
      <c r="AF468" s="6">
        <f t="shared" si="8"/>
        <v>232.5</v>
      </c>
    </row>
    <row r="469" spans="1:32" hidden="1">
      <c r="A469" s="5" t="s">
        <v>1866</v>
      </c>
      <c r="B469" s="6" t="s">
        <v>1867</v>
      </c>
      <c r="C469" s="7" t="s">
        <v>33</v>
      </c>
      <c r="D469" s="7" t="s">
        <v>34</v>
      </c>
      <c r="E469" s="7" t="s">
        <v>35</v>
      </c>
      <c r="F469" s="7">
        <v>5552</v>
      </c>
      <c r="G469" s="7">
        <v>8085</v>
      </c>
      <c r="H469" s="7" t="s">
        <v>1866</v>
      </c>
      <c r="I469" s="7" t="s">
        <v>1868</v>
      </c>
      <c r="J469" s="7" t="s">
        <v>1869</v>
      </c>
      <c r="K469" s="7" t="s">
        <v>1870</v>
      </c>
      <c r="N469" s="7" t="s">
        <v>39</v>
      </c>
      <c r="O469" s="7" t="s">
        <v>1871</v>
      </c>
      <c r="P469" s="7" t="s">
        <v>1872</v>
      </c>
      <c r="Q469" s="7" t="s">
        <v>1875</v>
      </c>
      <c r="R469" s="7" t="s">
        <v>1957</v>
      </c>
      <c r="T469" s="6" t="s">
        <v>1876</v>
      </c>
      <c r="U469" s="6" t="s">
        <v>44</v>
      </c>
      <c r="V469" s="7" t="s">
        <v>45</v>
      </c>
      <c r="W469" s="6" t="s">
        <v>1870</v>
      </c>
      <c r="Y469" s="7" t="s">
        <v>47</v>
      </c>
      <c r="Z469" s="7" t="s">
        <v>48</v>
      </c>
      <c r="AA469" s="8">
        <v>79.5</v>
      </c>
      <c r="AB469" s="8">
        <v>79</v>
      </c>
      <c r="AC469" s="8">
        <v>78</v>
      </c>
      <c r="AF469" s="6">
        <f t="shared" si="8"/>
        <v>236.5</v>
      </c>
    </row>
    <row r="470" spans="1:32" hidden="1">
      <c r="A470" s="5" t="s">
        <v>1877</v>
      </c>
      <c r="B470" s="6" t="s">
        <v>1878</v>
      </c>
      <c r="C470" s="7" t="s">
        <v>1879</v>
      </c>
      <c r="D470" s="7" t="s">
        <v>34</v>
      </c>
      <c r="E470" s="7" t="s">
        <v>35</v>
      </c>
      <c r="F470" s="7">
        <v>4936</v>
      </c>
      <c r="G470" s="7">
        <v>8200</v>
      </c>
      <c r="H470" s="7" t="s">
        <v>1877</v>
      </c>
      <c r="I470" s="7" t="s">
        <v>1880</v>
      </c>
      <c r="J470" s="7" t="s">
        <v>1881</v>
      </c>
      <c r="K470" s="7" t="s">
        <v>1882</v>
      </c>
      <c r="N470" s="7" t="s">
        <v>39</v>
      </c>
      <c r="O470" s="7" t="s">
        <v>1883</v>
      </c>
      <c r="P470" s="7" t="s">
        <v>1884</v>
      </c>
      <c r="Q470" s="7" t="s">
        <v>1885</v>
      </c>
      <c r="R470" s="7" t="s">
        <v>1957</v>
      </c>
      <c r="T470" s="6" t="s">
        <v>1886</v>
      </c>
      <c r="U470" s="6" t="s">
        <v>50</v>
      </c>
      <c r="V470" s="7" t="s">
        <v>45</v>
      </c>
      <c r="W470" s="6" t="s">
        <v>1882</v>
      </c>
      <c r="Y470" s="7" t="s">
        <v>141</v>
      </c>
      <c r="Z470" s="7" t="s">
        <v>48</v>
      </c>
      <c r="AA470" s="8">
        <v>72.5</v>
      </c>
      <c r="AB470" s="8">
        <v>53</v>
      </c>
      <c r="AC470" s="8">
        <v>77.5</v>
      </c>
      <c r="AD470" s="8">
        <v>74</v>
      </c>
      <c r="AE470" s="10">
        <v>76</v>
      </c>
      <c r="AF470" s="6">
        <f t="shared" si="8"/>
        <v>353</v>
      </c>
    </row>
    <row r="471" spans="1:32" hidden="1">
      <c r="A471" s="5" t="s">
        <v>1887</v>
      </c>
      <c r="B471" s="6" t="s">
        <v>1888</v>
      </c>
      <c r="C471" s="7" t="s">
        <v>33</v>
      </c>
      <c r="D471" s="7" t="s">
        <v>34</v>
      </c>
      <c r="E471" s="7" t="s">
        <v>35</v>
      </c>
      <c r="F471" s="7">
        <v>5926</v>
      </c>
      <c r="G471" s="7">
        <v>7773</v>
      </c>
      <c r="H471" s="7" t="s">
        <v>1887</v>
      </c>
      <c r="I471" s="7" t="s">
        <v>1889</v>
      </c>
      <c r="J471" s="7" t="s">
        <v>1890</v>
      </c>
      <c r="K471" s="7" t="s">
        <v>1891</v>
      </c>
      <c r="N471" s="7" t="s">
        <v>39</v>
      </c>
      <c r="O471" s="7" t="s">
        <v>1892</v>
      </c>
      <c r="P471" s="7" t="s">
        <v>1893</v>
      </c>
      <c r="Q471" s="7" t="s">
        <v>1894</v>
      </c>
      <c r="R471" s="7" t="s">
        <v>1957</v>
      </c>
      <c r="T471" s="6" t="s">
        <v>1895</v>
      </c>
      <c r="U471" s="6" t="s">
        <v>44</v>
      </c>
      <c r="V471" s="7" t="s">
        <v>45</v>
      </c>
      <c r="W471" s="6" t="s">
        <v>1896</v>
      </c>
      <c r="Y471" s="7" t="s">
        <v>47</v>
      </c>
      <c r="Z471" s="7" t="s">
        <v>48</v>
      </c>
      <c r="AA471" s="8">
        <v>73</v>
      </c>
      <c r="AB471" s="8">
        <v>74.5</v>
      </c>
      <c r="AC471" s="8">
        <v>77</v>
      </c>
      <c r="AD471" s="8">
        <v>74</v>
      </c>
      <c r="AE471" s="9">
        <v>74.5</v>
      </c>
      <c r="AF471" s="6">
        <f t="shared" si="8"/>
        <v>373</v>
      </c>
    </row>
    <row r="472" spans="1:32" hidden="1">
      <c r="A472" s="5" t="s">
        <v>1897</v>
      </c>
      <c r="C472" s="7" t="s">
        <v>33</v>
      </c>
      <c r="D472" s="7" t="s">
        <v>34</v>
      </c>
      <c r="E472" s="7" t="s">
        <v>122</v>
      </c>
      <c r="F472" s="7">
        <v>5879</v>
      </c>
      <c r="I472" s="7" t="s">
        <v>39</v>
      </c>
      <c r="K472" s="7" t="s">
        <v>1898</v>
      </c>
      <c r="L472" s="7">
        <v>5051</v>
      </c>
      <c r="M472" s="7" t="s">
        <v>1897</v>
      </c>
      <c r="N472" s="7" t="s">
        <v>1899</v>
      </c>
      <c r="O472" s="7" t="s">
        <v>1900</v>
      </c>
      <c r="P472" s="7">
        <v>6202268003</v>
      </c>
      <c r="Q472" s="7" t="s">
        <v>1901</v>
      </c>
      <c r="R472" s="7" t="s">
        <v>1957</v>
      </c>
      <c r="T472" s="6" t="s">
        <v>1902</v>
      </c>
      <c r="U472" s="6" t="s">
        <v>89</v>
      </c>
      <c r="V472" s="7" t="s">
        <v>45</v>
      </c>
      <c r="Y472" s="7" t="s">
        <v>47</v>
      </c>
      <c r="Z472" s="7" t="s">
        <v>73</v>
      </c>
      <c r="AA472" s="13">
        <v>34</v>
      </c>
      <c r="AB472" s="8">
        <v>37</v>
      </c>
      <c r="AC472" s="8">
        <v>25.5</v>
      </c>
      <c r="AD472" s="8">
        <v>40</v>
      </c>
      <c r="AF472" s="6">
        <f t="shared" si="8"/>
        <v>136.5</v>
      </c>
    </row>
    <row r="473" spans="1:32" hidden="1">
      <c r="A473" s="5" t="s">
        <v>1903</v>
      </c>
      <c r="B473" s="6" t="s">
        <v>1904</v>
      </c>
      <c r="C473" s="7" t="s">
        <v>33</v>
      </c>
      <c r="D473" s="7" t="s">
        <v>34</v>
      </c>
      <c r="E473" s="7" t="s">
        <v>122</v>
      </c>
      <c r="F473" s="7">
        <v>4513</v>
      </c>
      <c r="G473" s="7">
        <v>8900</v>
      </c>
      <c r="H473" s="7" t="s">
        <v>1903</v>
      </c>
      <c r="I473" s="7" t="s">
        <v>1905</v>
      </c>
      <c r="J473" s="7" t="s">
        <v>1906</v>
      </c>
      <c r="K473" s="7" t="s">
        <v>1907</v>
      </c>
      <c r="N473" s="7" t="s">
        <v>39</v>
      </c>
      <c r="O473" s="7" t="s">
        <v>1908</v>
      </c>
      <c r="P473" s="7" t="s">
        <v>1909</v>
      </c>
      <c r="Q473" s="7" t="s">
        <v>172</v>
      </c>
      <c r="R473" s="7" t="s">
        <v>1958</v>
      </c>
      <c r="S473" s="6" t="s">
        <v>1910</v>
      </c>
      <c r="U473" s="6" t="s">
        <v>255</v>
      </c>
      <c r="V473" s="7" t="s">
        <v>62</v>
      </c>
      <c r="W473" s="6" t="s">
        <v>1911</v>
      </c>
      <c r="Y473" s="7" t="s">
        <v>47</v>
      </c>
      <c r="Z473" s="7" t="s">
        <v>48</v>
      </c>
      <c r="AA473" s="8">
        <v>48</v>
      </c>
      <c r="AB473" s="8">
        <v>49.5</v>
      </c>
      <c r="AC473" s="8">
        <v>48.5</v>
      </c>
      <c r="AD473" s="8">
        <v>49.5</v>
      </c>
      <c r="AE473" s="9">
        <v>38.5</v>
      </c>
      <c r="AF473" s="6">
        <f t="shared" si="8"/>
        <v>234</v>
      </c>
    </row>
    <row r="474" spans="1:32" hidden="1">
      <c r="A474" s="5" t="s">
        <v>1903</v>
      </c>
      <c r="B474" s="6" t="s">
        <v>1912</v>
      </c>
      <c r="C474" s="7" t="s">
        <v>33</v>
      </c>
      <c r="D474" s="7" t="s">
        <v>34</v>
      </c>
      <c r="E474" s="7" t="s">
        <v>122</v>
      </c>
      <c r="F474" s="7">
        <v>5500</v>
      </c>
      <c r="G474" s="7">
        <v>8900</v>
      </c>
      <c r="H474" s="7" t="s">
        <v>1903</v>
      </c>
      <c r="I474" s="7" t="s">
        <v>1913</v>
      </c>
      <c r="J474" s="7" t="s">
        <v>1914</v>
      </c>
      <c r="K474" s="7" t="s">
        <v>1915</v>
      </c>
      <c r="N474" s="7" t="s">
        <v>39</v>
      </c>
      <c r="O474" s="7" t="s">
        <v>1916</v>
      </c>
      <c r="P474" s="7" t="s">
        <v>1917</v>
      </c>
      <c r="Q474" s="7" t="s">
        <v>1918</v>
      </c>
      <c r="R474" s="7" t="s">
        <v>1957</v>
      </c>
      <c r="T474" s="6" t="s">
        <v>1919</v>
      </c>
      <c r="U474" s="6" t="s">
        <v>50</v>
      </c>
      <c r="V474" s="7" t="s">
        <v>45</v>
      </c>
      <c r="W474" s="6" t="s">
        <v>1915</v>
      </c>
      <c r="Y474" s="7" t="s">
        <v>47</v>
      </c>
      <c r="Z474" s="7" t="s">
        <v>48</v>
      </c>
      <c r="AA474" s="8">
        <v>65</v>
      </c>
      <c r="AB474" s="8">
        <v>37</v>
      </c>
      <c r="AC474" s="8">
        <v>38.5</v>
      </c>
      <c r="AD474" s="8">
        <v>66</v>
      </c>
      <c r="AE474" s="9">
        <v>33.5</v>
      </c>
      <c r="AF474" s="6">
        <f t="shared" si="8"/>
        <v>240</v>
      </c>
    </row>
    <row r="475" spans="1:32" hidden="1">
      <c r="A475" s="5" t="s">
        <v>1903</v>
      </c>
      <c r="B475" s="6" t="s">
        <v>1912</v>
      </c>
      <c r="C475" s="7" t="s">
        <v>33</v>
      </c>
      <c r="D475" s="7" t="s">
        <v>34</v>
      </c>
      <c r="E475" s="7" t="s">
        <v>53</v>
      </c>
      <c r="F475" s="7">
        <v>5327</v>
      </c>
      <c r="G475" s="7">
        <v>8900</v>
      </c>
      <c r="H475" s="7" t="s">
        <v>1903</v>
      </c>
      <c r="I475" s="7" t="s">
        <v>1913</v>
      </c>
      <c r="J475" s="7" t="s">
        <v>1914</v>
      </c>
      <c r="K475" s="7" t="s">
        <v>1915</v>
      </c>
      <c r="N475" s="7" t="s">
        <v>39</v>
      </c>
      <c r="O475" s="7" t="s">
        <v>1916</v>
      </c>
      <c r="P475" s="7">
        <v>6702524872</v>
      </c>
      <c r="Q475" s="7" t="s">
        <v>1918</v>
      </c>
      <c r="R475" s="7" t="s">
        <v>1958</v>
      </c>
      <c r="S475" s="6" t="s">
        <v>1920</v>
      </c>
      <c r="U475" s="6" t="s">
        <v>89</v>
      </c>
      <c r="V475" s="7" t="s">
        <v>45</v>
      </c>
      <c r="W475" s="6" t="s">
        <v>1915</v>
      </c>
      <c r="X475" s="7" t="s">
        <v>1921</v>
      </c>
      <c r="Y475" s="7" t="s">
        <v>47</v>
      </c>
      <c r="Z475" s="7" t="s">
        <v>48</v>
      </c>
      <c r="AA475" s="8">
        <v>49</v>
      </c>
      <c r="AB475" s="8">
        <v>43.5</v>
      </c>
      <c r="AC475" s="8">
        <v>44.5</v>
      </c>
      <c r="AD475" s="8">
        <v>44.5</v>
      </c>
      <c r="AE475" s="9">
        <v>46.5</v>
      </c>
      <c r="AF475" s="6">
        <f t="shared" si="8"/>
        <v>228</v>
      </c>
    </row>
    <row r="476" spans="1:32" hidden="1">
      <c r="A476" s="5" t="s">
        <v>1922</v>
      </c>
      <c r="B476" s="6" t="s">
        <v>1923</v>
      </c>
      <c r="C476" s="7" t="s">
        <v>33</v>
      </c>
      <c r="D476" s="7" t="s">
        <v>34</v>
      </c>
      <c r="E476" s="7" t="s">
        <v>122</v>
      </c>
      <c r="F476" s="7">
        <v>4477</v>
      </c>
      <c r="G476" s="7">
        <v>8921</v>
      </c>
      <c r="H476" s="7" t="s">
        <v>1922</v>
      </c>
      <c r="I476" s="7" t="s">
        <v>1924</v>
      </c>
      <c r="J476" s="7" t="s">
        <v>1925</v>
      </c>
      <c r="K476" s="7" t="s">
        <v>558</v>
      </c>
      <c r="N476" s="7" t="s">
        <v>39</v>
      </c>
      <c r="O476" s="7" t="s">
        <v>559</v>
      </c>
      <c r="P476" s="7" t="s">
        <v>560</v>
      </c>
      <c r="Q476" s="7" t="s">
        <v>1926</v>
      </c>
      <c r="R476" s="7" t="s">
        <v>1958</v>
      </c>
      <c r="S476" s="6" t="s">
        <v>1927</v>
      </c>
      <c r="U476" s="6" t="s">
        <v>44</v>
      </c>
      <c r="V476" s="7" t="s">
        <v>45</v>
      </c>
      <c r="W476" s="6" t="s">
        <v>558</v>
      </c>
      <c r="Y476" s="7" t="s">
        <v>141</v>
      </c>
      <c r="Z476" s="7" t="s">
        <v>48</v>
      </c>
      <c r="AA476" s="8">
        <v>47</v>
      </c>
      <c r="AB476" s="8">
        <v>47.5</v>
      </c>
      <c r="AF476" s="6">
        <f t="shared" si="8"/>
        <v>94.5</v>
      </c>
    </row>
    <row r="477" spans="1:32" hidden="1">
      <c r="A477" s="5" t="s">
        <v>1928</v>
      </c>
      <c r="B477" s="6" t="s">
        <v>1929</v>
      </c>
      <c r="C477" s="7" t="s">
        <v>33</v>
      </c>
      <c r="D477" s="7" t="s">
        <v>34</v>
      </c>
      <c r="E477" s="7" t="s">
        <v>53</v>
      </c>
      <c r="F477" s="7">
        <v>5072</v>
      </c>
      <c r="G477" s="7">
        <v>8251</v>
      </c>
      <c r="H477" s="7" t="s">
        <v>1928</v>
      </c>
      <c r="I477" s="7" t="s">
        <v>1930</v>
      </c>
      <c r="J477" s="7" t="s">
        <v>1931</v>
      </c>
      <c r="K477" s="7" t="s">
        <v>1932</v>
      </c>
      <c r="N477" s="7" t="s">
        <v>39</v>
      </c>
      <c r="O477" s="7" t="s">
        <v>1933</v>
      </c>
      <c r="P477" s="7" t="s">
        <v>1934</v>
      </c>
      <c r="Q477" s="7" t="s">
        <v>1935</v>
      </c>
      <c r="R477" s="7" t="s">
        <v>1958</v>
      </c>
      <c r="S477" s="6" t="s">
        <v>1936</v>
      </c>
      <c r="U477" s="6" t="s">
        <v>44</v>
      </c>
      <c r="V477" s="7" t="s">
        <v>62</v>
      </c>
      <c r="W477" s="6" t="s">
        <v>1932</v>
      </c>
      <c r="Y477" s="7" t="s">
        <v>47</v>
      </c>
      <c r="Z477" s="7" t="s">
        <v>48</v>
      </c>
      <c r="AA477" s="8">
        <v>42.5</v>
      </c>
      <c r="AB477" s="8">
        <v>18</v>
      </c>
      <c r="AC477" s="8">
        <v>28.5</v>
      </c>
      <c r="AD477" s="8">
        <v>31.5</v>
      </c>
      <c r="AE477" s="9">
        <v>20.5</v>
      </c>
      <c r="AF477" s="6">
        <f t="shared" si="8"/>
        <v>141</v>
      </c>
    </row>
    <row r="478" spans="1:32" hidden="1">
      <c r="A478" s="5" t="s">
        <v>1928</v>
      </c>
      <c r="B478" s="6" t="s">
        <v>1929</v>
      </c>
      <c r="C478" s="7" t="s">
        <v>33</v>
      </c>
      <c r="D478" s="7" t="s">
        <v>34</v>
      </c>
      <c r="E478" s="7" t="s">
        <v>53</v>
      </c>
      <c r="F478" s="7">
        <v>5073</v>
      </c>
      <c r="G478" s="7">
        <v>8251</v>
      </c>
      <c r="H478" s="7" t="s">
        <v>1928</v>
      </c>
      <c r="I478" s="7" t="s">
        <v>1930</v>
      </c>
      <c r="J478" s="7" t="s">
        <v>1931</v>
      </c>
      <c r="K478" s="7" t="s">
        <v>1932</v>
      </c>
      <c r="N478" s="7" t="s">
        <v>39</v>
      </c>
      <c r="O478" s="7" t="s">
        <v>1933</v>
      </c>
      <c r="P478" s="7" t="s">
        <v>1934</v>
      </c>
      <c r="Q478" s="7" t="s">
        <v>1935</v>
      </c>
      <c r="R478" s="7" t="s">
        <v>1958</v>
      </c>
      <c r="S478" s="6" t="s">
        <v>1937</v>
      </c>
      <c r="U478" s="6" t="s">
        <v>44</v>
      </c>
      <c r="V478" s="7" t="s">
        <v>62</v>
      </c>
      <c r="W478" s="6" t="s">
        <v>1932</v>
      </c>
      <c r="Y478" s="7" t="s">
        <v>47</v>
      </c>
      <c r="Z478" s="7" t="s">
        <v>48</v>
      </c>
      <c r="AA478" s="8">
        <v>46.5</v>
      </c>
      <c r="AF478" s="6">
        <f t="shared" si="8"/>
        <v>46.5</v>
      </c>
    </row>
    <row r="479" spans="1:32" hidden="1">
      <c r="A479" s="5" t="s">
        <v>1928</v>
      </c>
      <c r="B479" s="6" t="s">
        <v>1929</v>
      </c>
      <c r="C479" s="7" t="s">
        <v>33</v>
      </c>
      <c r="D479" s="7" t="s">
        <v>34</v>
      </c>
      <c r="E479" s="7" t="s">
        <v>53</v>
      </c>
      <c r="F479" s="7">
        <v>5074</v>
      </c>
      <c r="G479" s="7">
        <v>8251</v>
      </c>
      <c r="H479" s="7" t="s">
        <v>1928</v>
      </c>
      <c r="I479" s="7" t="s">
        <v>1930</v>
      </c>
      <c r="J479" s="7" t="s">
        <v>1931</v>
      </c>
      <c r="K479" s="7" t="s">
        <v>1932</v>
      </c>
      <c r="N479" s="7" t="s">
        <v>39</v>
      </c>
      <c r="O479" s="7" t="s">
        <v>1933</v>
      </c>
      <c r="P479" s="7" t="s">
        <v>1934</v>
      </c>
      <c r="Q479" s="7" t="s">
        <v>1935</v>
      </c>
      <c r="R479" s="7" t="s">
        <v>1958</v>
      </c>
      <c r="S479" s="6" t="s">
        <v>1938</v>
      </c>
      <c r="U479" s="6" t="s">
        <v>44</v>
      </c>
      <c r="V479" s="7" t="s">
        <v>62</v>
      </c>
      <c r="W479" s="6" t="s">
        <v>1932</v>
      </c>
      <c r="Y479" s="7" t="s">
        <v>47</v>
      </c>
      <c r="Z479" s="7" t="s">
        <v>48</v>
      </c>
      <c r="AA479" s="8">
        <v>41</v>
      </c>
      <c r="AB479" s="8">
        <v>40</v>
      </c>
      <c r="AC479" s="8">
        <v>44</v>
      </c>
      <c r="AD479" s="8">
        <v>41.5</v>
      </c>
      <c r="AE479" s="9">
        <v>27</v>
      </c>
      <c r="AF479" s="6">
        <f t="shared" si="8"/>
        <v>193.5</v>
      </c>
    </row>
    <row r="480" spans="1:32" hidden="1">
      <c r="A480" s="5" t="s">
        <v>1928</v>
      </c>
      <c r="B480" s="6" t="s">
        <v>1929</v>
      </c>
      <c r="C480" s="7" t="s">
        <v>33</v>
      </c>
      <c r="D480" s="7" t="s">
        <v>34</v>
      </c>
      <c r="E480" s="7" t="s">
        <v>53</v>
      </c>
      <c r="F480" s="7">
        <v>5075</v>
      </c>
      <c r="G480" s="7">
        <v>8251</v>
      </c>
      <c r="H480" s="7" t="s">
        <v>1928</v>
      </c>
      <c r="I480" s="7" t="s">
        <v>1930</v>
      </c>
      <c r="J480" s="7" t="s">
        <v>1931</v>
      </c>
      <c r="K480" s="7" t="s">
        <v>1932</v>
      </c>
      <c r="N480" s="7" t="s">
        <v>39</v>
      </c>
      <c r="O480" s="7" t="s">
        <v>1933</v>
      </c>
      <c r="P480" s="7" t="s">
        <v>1934</v>
      </c>
      <c r="Q480" s="7" t="s">
        <v>1935</v>
      </c>
      <c r="R480" s="7" t="s">
        <v>1957</v>
      </c>
      <c r="T480" s="6" t="s">
        <v>1939</v>
      </c>
      <c r="U480" s="6" t="s">
        <v>44</v>
      </c>
      <c r="V480" s="7" t="s">
        <v>62</v>
      </c>
      <c r="W480" s="6" t="s">
        <v>1932</v>
      </c>
      <c r="Y480" s="7" t="s">
        <v>47</v>
      </c>
      <c r="Z480" s="7" t="s">
        <v>48</v>
      </c>
      <c r="AA480" s="8">
        <v>71</v>
      </c>
      <c r="AF480" s="6">
        <f t="shared" si="8"/>
        <v>71</v>
      </c>
    </row>
    <row r="481" spans="1:32" hidden="1">
      <c r="A481" s="5" t="s">
        <v>1940</v>
      </c>
      <c r="B481" s="6" t="s">
        <v>1941</v>
      </c>
      <c r="C481" s="7" t="s">
        <v>33</v>
      </c>
      <c r="D481" s="7" t="s">
        <v>34</v>
      </c>
      <c r="E481" s="7" t="s">
        <v>53</v>
      </c>
      <c r="F481" s="7">
        <v>6025</v>
      </c>
      <c r="G481" s="7">
        <v>2627</v>
      </c>
      <c r="H481" s="7" t="s">
        <v>1940</v>
      </c>
      <c r="I481" s="7" t="s">
        <v>1942</v>
      </c>
      <c r="J481" s="7" t="s">
        <v>1943</v>
      </c>
      <c r="K481" s="7" t="s">
        <v>1165</v>
      </c>
      <c r="N481" s="7" t="s">
        <v>39</v>
      </c>
      <c r="O481" s="7" t="s">
        <v>1166</v>
      </c>
      <c r="P481" s="7">
        <v>6703426004</v>
      </c>
      <c r="Q481" s="7" t="s">
        <v>172</v>
      </c>
      <c r="R481" s="7" t="s">
        <v>1957</v>
      </c>
      <c r="T481" s="6" t="s">
        <v>1944</v>
      </c>
      <c r="U481" s="6" t="s">
        <v>44</v>
      </c>
      <c r="V481" s="7" t="s">
        <v>62</v>
      </c>
      <c r="W481" s="6" t="s">
        <v>1165</v>
      </c>
      <c r="Y481" s="7" t="s">
        <v>47</v>
      </c>
      <c r="Z481" s="7" t="s">
        <v>48</v>
      </c>
      <c r="AA481" s="8">
        <v>78</v>
      </c>
      <c r="AB481" s="8">
        <v>78</v>
      </c>
      <c r="AF481" s="6">
        <f t="shared" si="8"/>
        <v>156</v>
      </c>
    </row>
    <row r="482" spans="1:32" hidden="1">
      <c r="A482" s="5" t="s">
        <v>1940</v>
      </c>
      <c r="B482" s="6" t="s">
        <v>1941</v>
      </c>
      <c r="C482" s="7" t="s">
        <v>33</v>
      </c>
      <c r="D482" s="7" t="s">
        <v>34</v>
      </c>
      <c r="E482" s="7" t="s">
        <v>53</v>
      </c>
      <c r="F482" s="7">
        <v>6026</v>
      </c>
      <c r="G482" s="7">
        <v>2627</v>
      </c>
      <c r="H482" s="7" t="s">
        <v>1940</v>
      </c>
      <c r="I482" s="7" t="s">
        <v>1942</v>
      </c>
      <c r="J482" s="7" t="s">
        <v>1943</v>
      </c>
      <c r="K482" s="7" t="s">
        <v>1165</v>
      </c>
      <c r="N482" s="7" t="s">
        <v>39</v>
      </c>
      <c r="O482" s="7" t="s">
        <v>1166</v>
      </c>
      <c r="P482" s="7">
        <v>6703426004</v>
      </c>
      <c r="Q482" s="7" t="s">
        <v>172</v>
      </c>
      <c r="R482" s="7" t="s">
        <v>1957</v>
      </c>
      <c r="T482" s="6" t="s">
        <v>1945</v>
      </c>
      <c r="U482" s="6" t="s">
        <v>44</v>
      </c>
      <c r="V482" s="7" t="s">
        <v>62</v>
      </c>
      <c r="W482" s="6" t="s">
        <v>1165</v>
      </c>
      <c r="Y482" s="7" t="s">
        <v>47</v>
      </c>
      <c r="Z482" s="7" t="s">
        <v>48</v>
      </c>
      <c r="AA482" s="8">
        <v>79</v>
      </c>
      <c r="AB482" s="8">
        <v>77.5</v>
      </c>
      <c r="AF482" s="6">
        <f t="shared" si="8"/>
        <v>156.5</v>
      </c>
    </row>
    <row r="483" spans="1:32" hidden="1">
      <c r="A483" s="5" t="s">
        <v>1940</v>
      </c>
      <c r="B483" s="6" t="s">
        <v>1941</v>
      </c>
      <c r="C483" s="7" t="s">
        <v>33</v>
      </c>
      <c r="D483" s="7" t="s">
        <v>34</v>
      </c>
      <c r="E483" s="7" t="s">
        <v>53</v>
      </c>
      <c r="F483" s="7">
        <v>6027</v>
      </c>
      <c r="G483" s="7">
        <v>2627</v>
      </c>
      <c r="H483" s="7" t="s">
        <v>1940</v>
      </c>
      <c r="I483" s="7" t="s">
        <v>1942</v>
      </c>
      <c r="J483" s="7" t="s">
        <v>1943</v>
      </c>
      <c r="K483" s="7" t="s">
        <v>1165</v>
      </c>
      <c r="N483" s="7" t="s">
        <v>39</v>
      </c>
      <c r="O483" s="7" t="s">
        <v>1166</v>
      </c>
      <c r="P483" s="7">
        <v>6703426004</v>
      </c>
      <c r="Q483" s="7" t="s">
        <v>172</v>
      </c>
      <c r="R483" s="7" t="s">
        <v>1957</v>
      </c>
      <c r="T483" s="6" t="s">
        <v>1946</v>
      </c>
      <c r="U483" s="6" t="s">
        <v>44</v>
      </c>
      <c r="V483" s="7" t="s">
        <v>62</v>
      </c>
      <c r="W483" s="6" t="s">
        <v>1165</v>
      </c>
      <c r="Y483" s="7" t="s">
        <v>47</v>
      </c>
      <c r="Z483" s="7" t="s">
        <v>48</v>
      </c>
      <c r="AA483" s="8">
        <v>78</v>
      </c>
      <c r="AB483" s="8">
        <v>77.5</v>
      </c>
      <c r="AF483" s="6">
        <f t="shared" si="8"/>
        <v>155.5</v>
      </c>
    </row>
    <row r="484" spans="1:32" hidden="1">
      <c r="A484" s="5" t="s">
        <v>1947</v>
      </c>
      <c r="B484" s="6" t="s">
        <v>1948</v>
      </c>
      <c r="C484" s="7" t="s">
        <v>33</v>
      </c>
      <c r="D484" s="7" t="s">
        <v>34</v>
      </c>
      <c r="E484" s="7" t="s">
        <v>81</v>
      </c>
      <c r="F484" s="7">
        <v>5527</v>
      </c>
      <c r="G484" s="7">
        <v>2072</v>
      </c>
      <c r="H484" s="7" t="s">
        <v>1947</v>
      </c>
      <c r="I484" s="7" t="s">
        <v>1949</v>
      </c>
      <c r="J484" s="7" t="s">
        <v>1950</v>
      </c>
      <c r="K484" s="7" t="s">
        <v>1951</v>
      </c>
      <c r="N484" s="7" t="s">
        <v>39</v>
      </c>
      <c r="O484" s="7" t="s">
        <v>1952</v>
      </c>
      <c r="P484" s="7" t="s">
        <v>1953</v>
      </c>
      <c r="Q484" s="7" t="s">
        <v>172</v>
      </c>
      <c r="R484" s="7" t="s">
        <v>1957</v>
      </c>
      <c r="T484" s="6" t="s">
        <v>1954</v>
      </c>
      <c r="U484" s="6" t="s">
        <v>44</v>
      </c>
      <c r="V484" s="7" t="s">
        <v>193</v>
      </c>
      <c r="W484" s="6" t="s">
        <v>1951</v>
      </c>
      <c r="X484" s="7" t="s">
        <v>1955</v>
      </c>
      <c r="Y484" s="7" t="s">
        <v>47</v>
      </c>
      <c r="Z484" s="7" t="s">
        <v>48</v>
      </c>
      <c r="AA484" s="8">
        <v>78.5</v>
      </c>
      <c r="AB484" s="8">
        <v>56</v>
      </c>
      <c r="AC484" s="8">
        <v>68.5</v>
      </c>
      <c r="AD484" s="8">
        <v>71</v>
      </c>
      <c r="AE484" s="9">
        <v>63</v>
      </c>
      <c r="AF484" s="6">
        <f t="shared" si="8"/>
        <v>337</v>
      </c>
    </row>
    <row r="485" spans="1:32" hidden="1">
      <c r="A485" s="5" t="s">
        <v>1947</v>
      </c>
      <c r="B485" s="6" t="s">
        <v>1948</v>
      </c>
      <c r="C485" s="7" t="s">
        <v>33</v>
      </c>
      <c r="D485" s="7" t="s">
        <v>34</v>
      </c>
      <c r="E485" s="7" t="s">
        <v>81</v>
      </c>
      <c r="F485" s="7">
        <v>5528</v>
      </c>
      <c r="G485" s="7">
        <v>2072</v>
      </c>
      <c r="H485" s="7" t="s">
        <v>1947</v>
      </c>
      <c r="I485" s="7" t="s">
        <v>1949</v>
      </c>
      <c r="J485" s="7" t="s">
        <v>1950</v>
      </c>
      <c r="K485" s="7" t="s">
        <v>1951</v>
      </c>
      <c r="N485" s="7" t="s">
        <v>39</v>
      </c>
      <c r="O485" s="7" t="s">
        <v>1952</v>
      </c>
      <c r="P485" s="7" t="s">
        <v>1953</v>
      </c>
      <c r="Q485" s="7" t="s">
        <v>172</v>
      </c>
      <c r="R485" s="7" t="s">
        <v>1957</v>
      </c>
      <c r="T485" s="6" t="s">
        <v>1956</v>
      </c>
      <c r="U485" s="6" t="s">
        <v>44</v>
      </c>
      <c r="V485" s="7" t="s">
        <v>193</v>
      </c>
      <c r="W485" s="6" t="s">
        <v>1951</v>
      </c>
      <c r="X485" s="7" t="s">
        <v>1955</v>
      </c>
      <c r="Y485" s="7" t="s">
        <v>47</v>
      </c>
      <c r="Z485" s="7" t="s">
        <v>48</v>
      </c>
      <c r="AA485" s="8">
        <v>78.5</v>
      </c>
      <c r="AB485" s="8">
        <v>52</v>
      </c>
      <c r="AC485" s="8">
        <v>65.5</v>
      </c>
      <c r="AD485" s="8">
        <v>70</v>
      </c>
      <c r="AE485" s="9">
        <v>75</v>
      </c>
      <c r="AF485" s="6">
        <f t="shared" si="8"/>
        <v>341</v>
      </c>
    </row>
    <row r="486" spans="1:32" hidden="1">
      <c r="AF486" s="6">
        <f t="shared" si="8"/>
        <v>0</v>
      </c>
    </row>
  </sheetData>
  <autoFilter ref="A1:AF486">
    <filterColumn colId="17">
      <filters>
        <filter val="csoportos"/>
      </filters>
    </filterColumn>
    <filterColumn colId="20">
      <filters>
        <filter val="Abiturient"/>
      </filters>
    </filterColumn>
  </autoFilter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2"/>
  <sheetViews>
    <sheetView workbookViewId="0">
      <selection activeCell="S1" sqref="S1"/>
    </sheetView>
  </sheetViews>
  <sheetFormatPr defaultRowHeight="15"/>
  <cols>
    <col min="1" max="15" width="9.140625" style="25"/>
    <col min="17" max="17" width="9.140625" style="37"/>
  </cols>
  <sheetData>
    <row r="1" spans="1:19">
      <c r="A1" s="2" t="s">
        <v>0</v>
      </c>
      <c r="B1" s="2" t="s">
        <v>1</v>
      </c>
      <c r="C1" s="3" t="s">
        <v>2</v>
      </c>
      <c r="D1" s="3" t="s">
        <v>3</v>
      </c>
      <c r="E1" s="3" t="s">
        <v>16</v>
      </c>
      <c r="F1" s="3"/>
      <c r="G1" s="2" t="s">
        <v>17</v>
      </c>
      <c r="H1" s="2" t="s">
        <v>18</v>
      </c>
      <c r="I1" s="2" t="s">
        <v>19</v>
      </c>
      <c r="J1" s="2" t="s">
        <v>21</v>
      </c>
      <c r="K1" s="2" t="s">
        <v>25</v>
      </c>
      <c r="L1" s="2" t="s">
        <v>26</v>
      </c>
      <c r="M1" s="2" t="s">
        <v>27</v>
      </c>
      <c r="N1" s="2" t="s">
        <v>28</v>
      </c>
      <c r="O1" s="4" t="s">
        <v>29</v>
      </c>
      <c r="P1" s="2" t="s">
        <v>30</v>
      </c>
      <c r="Q1" s="36" t="s">
        <v>1959</v>
      </c>
    </row>
    <row r="2" spans="1:19" s="25" customFormat="1">
      <c r="A2" s="6" t="s">
        <v>788</v>
      </c>
      <c r="B2" s="6" t="s">
        <v>903</v>
      </c>
      <c r="C2" s="7" t="s">
        <v>33</v>
      </c>
      <c r="D2" s="7" t="s">
        <v>34</v>
      </c>
      <c r="E2" s="7" t="s">
        <v>910</v>
      </c>
      <c r="F2" s="7" t="s">
        <v>1958</v>
      </c>
      <c r="G2" s="6" t="s">
        <v>911</v>
      </c>
      <c r="H2" s="6"/>
      <c r="I2" s="6" t="s">
        <v>255</v>
      </c>
      <c r="J2" s="6" t="s">
        <v>912</v>
      </c>
      <c r="K2" s="6">
        <v>48</v>
      </c>
      <c r="L2" s="6">
        <v>49.5</v>
      </c>
      <c r="M2" s="6">
        <v>46</v>
      </c>
      <c r="N2" s="6">
        <v>49.5</v>
      </c>
      <c r="O2" s="10">
        <v>50</v>
      </c>
      <c r="P2" s="6">
        <v>243</v>
      </c>
      <c r="Q2" s="36">
        <v>1</v>
      </c>
      <c r="R2" s="25" t="s">
        <v>1961</v>
      </c>
      <c r="S2" s="25" t="s">
        <v>1968</v>
      </c>
    </row>
    <row r="3" spans="1:19" s="25" customFormat="1">
      <c r="A3" s="6" t="s">
        <v>1393</v>
      </c>
      <c r="B3" s="6" t="s">
        <v>1394</v>
      </c>
      <c r="C3" s="7" t="s">
        <v>33</v>
      </c>
      <c r="D3" s="7" t="s">
        <v>34</v>
      </c>
      <c r="E3" s="7" t="s">
        <v>1400</v>
      </c>
      <c r="F3" s="7" t="s">
        <v>1958</v>
      </c>
      <c r="G3" s="6" t="s">
        <v>1402</v>
      </c>
      <c r="H3" s="6"/>
      <c r="I3" s="6" t="s">
        <v>255</v>
      </c>
      <c r="J3" s="6" t="s">
        <v>1397</v>
      </c>
      <c r="K3" s="6">
        <v>47.5</v>
      </c>
      <c r="L3" s="6">
        <v>50</v>
      </c>
      <c r="M3" s="6">
        <v>47</v>
      </c>
      <c r="N3" s="6">
        <v>49</v>
      </c>
      <c r="O3" s="10">
        <v>49</v>
      </c>
      <c r="P3" s="6">
        <v>242.5</v>
      </c>
      <c r="Q3" s="36">
        <v>2</v>
      </c>
      <c r="R3" s="25" t="s">
        <v>1961</v>
      </c>
      <c r="S3" s="25" t="s">
        <v>1968</v>
      </c>
    </row>
    <row r="4" spans="1:19" s="25" customFormat="1">
      <c r="A4" s="6" t="s">
        <v>788</v>
      </c>
      <c r="B4" s="6" t="s">
        <v>921</v>
      </c>
      <c r="C4" s="7" t="s">
        <v>33</v>
      </c>
      <c r="D4" s="7" t="s">
        <v>34</v>
      </c>
      <c r="E4" s="7" t="s">
        <v>172</v>
      </c>
      <c r="F4" s="7" t="s">
        <v>1958</v>
      </c>
      <c r="G4" s="6" t="s">
        <v>916</v>
      </c>
      <c r="H4" s="6"/>
      <c r="I4" s="6" t="s">
        <v>255</v>
      </c>
      <c r="J4" s="6" t="s">
        <v>912</v>
      </c>
      <c r="K4" s="6">
        <v>49.5</v>
      </c>
      <c r="L4" s="6">
        <v>49.5</v>
      </c>
      <c r="M4" s="6">
        <v>47</v>
      </c>
      <c r="N4" s="6">
        <v>47.5</v>
      </c>
      <c r="O4" s="10">
        <v>48</v>
      </c>
      <c r="P4" s="6">
        <v>241.5</v>
      </c>
      <c r="Q4" s="36">
        <v>3</v>
      </c>
      <c r="R4" s="25" t="s">
        <v>1961</v>
      </c>
      <c r="S4" s="25" t="s">
        <v>1968</v>
      </c>
    </row>
    <row r="5" spans="1:19">
      <c r="A5" s="6" t="s">
        <v>1428</v>
      </c>
      <c r="B5" s="6" t="s">
        <v>1429</v>
      </c>
      <c r="C5" s="7" t="s">
        <v>33</v>
      </c>
      <c r="D5" s="7" t="s">
        <v>34</v>
      </c>
      <c r="E5" s="7" t="s">
        <v>1435</v>
      </c>
      <c r="F5" s="7" t="s">
        <v>1958</v>
      </c>
      <c r="G5" s="6" t="s">
        <v>1437</v>
      </c>
      <c r="H5" s="6"/>
      <c r="I5" s="6" t="s">
        <v>255</v>
      </c>
      <c r="J5" s="6" t="s">
        <v>1432</v>
      </c>
      <c r="K5" s="6">
        <v>47</v>
      </c>
      <c r="L5" s="6">
        <v>50</v>
      </c>
      <c r="M5" s="6">
        <v>47.5</v>
      </c>
      <c r="N5" s="6">
        <v>49.5</v>
      </c>
      <c r="O5" s="10">
        <v>46</v>
      </c>
      <c r="P5" s="6">
        <v>240</v>
      </c>
      <c r="Q5" s="36">
        <v>4</v>
      </c>
      <c r="R5" s="25" t="s">
        <v>1961</v>
      </c>
      <c r="S5" s="25" t="s">
        <v>1960</v>
      </c>
    </row>
    <row r="6" spans="1:19">
      <c r="A6" s="6" t="s">
        <v>1903</v>
      </c>
      <c r="B6" s="6" t="s">
        <v>1904</v>
      </c>
      <c r="C6" s="7" t="s">
        <v>33</v>
      </c>
      <c r="D6" s="7" t="s">
        <v>34</v>
      </c>
      <c r="E6" s="7" t="s">
        <v>172</v>
      </c>
      <c r="F6" s="7" t="s">
        <v>1958</v>
      </c>
      <c r="G6" s="6" t="s">
        <v>1910</v>
      </c>
      <c r="H6" s="6"/>
      <c r="I6" s="6" t="s">
        <v>255</v>
      </c>
      <c r="J6" s="6" t="s">
        <v>1911</v>
      </c>
      <c r="K6" s="6">
        <v>48</v>
      </c>
      <c r="L6" s="6">
        <v>49.5</v>
      </c>
      <c r="M6" s="6">
        <v>48.5</v>
      </c>
      <c r="N6" s="6">
        <v>49.5</v>
      </c>
      <c r="O6" s="10">
        <v>38.5</v>
      </c>
      <c r="P6" s="6">
        <v>234</v>
      </c>
      <c r="Q6" s="36">
        <v>5</v>
      </c>
      <c r="R6" s="25" t="s">
        <v>1961</v>
      </c>
      <c r="S6" s="25" t="s">
        <v>1960</v>
      </c>
    </row>
    <row r="7" spans="1:19">
      <c r="A7" s="6" t="s">
        <v>493</v>
      </c>
      <c r="B7" s="6" t="s">
        <v>539</v>
      </c>
      <c r="C7" s="7" t="s">
        <v>33</v>
      </c>
      <c r="D7" s="7" t="s">
        <v>34</v>
      </c>
      <c r="E7" s="7" t="s">
        <v>172</v>
      </c>
      <c r="F7" s="7" t="s">
        <v>1958</v>
      </c>
      <c r="G7" s="6" t="s">
        <v>544</v>
      </c>
      <c r="H7" s="6"/>
      <c r="I7" s="6" t="s">
        <v>255</v>
      </c>
      <c r="J7" s="6" t="s">
        <v>545</v>
      </c>
      <c r="K7" s="6">
        <v>41.5</v>
      </c>
      <c r="L7" s="6">
        <v>50</v>
      </c>
      <c r="M7" s="6">
        <v>45</v>
      </c>
      <c r="N7" s="6">
        <v>49</v>
      </c>
      <c r="O7" s="10">
        <v>38</v>
      </c>
      <c r="P7" s="6">
        <v>223.5</v>
      </c>
      <c r="Q7" s="36">
        <v>6</v>
      </c>
      <c r="R7" s="25" t="s">
        <v>1961</v>
      </c>
      <c r="S7" s="25" t="s">
        <v>1960</v>
      </c>
    </row>
    <row r="8" spans="1:19">
      <c r="A8" s="6" t="s">
        <v>428</v>
      </c>
      <c r="B8" s="6" t="s">
        <v>439</v>
      </c>
      <c r="C8" s="7" t="s">
        <v>33</v>
      </c>
      <c r="D8" s="7" t="s">
        <v>34</v>
      </c>
      <c r="E8" s="7" t="s">
        <v>445</v>
      </c>
      <c r="F8" s="7" t="s">
        <v>1958</v>
      </c>
      <c r="G8" s="6" t="s">
        <v>448</v>
      </c>
      <c r="H8" s="6"/>
      <c r="I8" s="6" t="s">
        <v>255</v>
      </c>
      <c r="J8" s="6" t="s">
        <v>442</v>
      </c>
      <c r="K8" s="6">
        <v>41</v>
      </c>
      <c r="L8" s="6">
        <v>44.5</v>
      </c>
      <c r="M8" s="6">
        <v>40.5</v>
      </c>
      <c r="N8" s="6">
        <v>47.5</v>
      </c>
      <c r="O8" s="10">
        <v>43</v>
      </c>
      <c r="P8" s="6">
        <v>216.5</v>
      </c>
      <c r="Q8" s="36">
        <v>7</v>
      </c>
      <c r="R8" s="25" t="s">
        <v>1961</v>
      </c>
      <c r="S8" s="25" t="s">
        <v>1960</v>
      </c>
    </row>
    <row r="9" spans="1:19">
      <c r="A9" s="6" t="s">
        <v>788</v>
      </c>
      <c r="B9" s="6" t="s">
        <v>921</v>
      </c>
      <c r="C9" s="7" t="s">
        <v>33</v>
      </c>
      <c r="D9" s="7" t="s">
        <v>34</v>
      </c>
      <c r="E9" s="7" t="s">
        <v>172</v>
      </c>
      <c r="F9" s="7" t="s">
        <v>1958</v>
      </c>
      <c r="G9" s="6" t="s">
        <v>927</v>
      </c>
      <c r="H9" s="6"/>
      <c r="I9" s="6" t="s">
        <v>255</v>
      </c>
      <c r="J9" s="6" t="s">
        <v>924</v>
      </c>
      <c r="K9" s="6">
        <v>37.5</v>
      </c>
      <c r="L9" s="6">
        <v>46</v>
      </c>
      <c r="M9" s="6">
        <v>44</v>
      </c>
      <c r="N9" s="6">
        <v>44.5</v>
      </c>
      <c r="O9" s="10">
        <v>34</v>
      </c>
      <c r="P9" s="6">
        <v>206</v>
      </c>
      <c r="Q9" s="36">
        <v>8</v>
      </c>
      <c r="R9" s="25" t="s">
        <v>1961</v>
      </c>
      <c r="S9" s="25" t="s">
        <v>1960</v>
      </c>
    </row>
    <row r="10" spans="1:19">
      <c r="A10" s="6" t="s">
        <v>1428</v>
      </c>
      <c r="B10" s="6" t="s">
        <v>1429</v>
      </c>
      <c r="C10" s="7" t="s">
        <v>33</v>
      </c>
      <c r="D10" s="7" t="s">
        <v>34</v>
      </c>
      <c r="E10" s="7" t="s">
        <v>1435</v>
      </c>
      <c r="F10" s="7" t="s">
        <v>1958</v>
      </c>
      <c r="G10" s="6" t="s">
        <v>1438</v>
      </c>
      <c r="H10" s="6"/>
      <c r="I10" s="6" t="s">
        <v>255</v>
      </c>
      <c r="J10" s="6" t="s">
        <v>1432</v>
      </c>
      <c r="K10" s="6">
        <v>48.5</v>
      </c>
      <c r="L10" s="6">
        <v>50</v>
      </c>
      <c r="M10" s="6">
        <v>46</v>
      </c>
      <c r="N10" s="6">
        <v>50</v>
      </c>
      <c r="O10" s="10"/>
      <c r="P10" s="6">
        <v>194.5</v>
      </c>
      <c r="Q10" s="36"/>
    </row>
    <row r="11" spans="1:19">
      <c r="A11" s="6" t="s">
        <v>1428</v>
      </c>
      <c r="B11" s="6" t="s">
        <v>1429</v>
      </c>
      <c r="C11" s="7" t="s">
        <v>33</v>
      </c>
      <c r="D11" s="7" t="s">
        <v>34</v>
      </c>
      <c r="E11" s="7" t="s">
        <v>1435</v>
      </c>
      <c r="F11" s="7" t="s">
        <v>1958</v>
      </c>
      <c r="G11" s="6" t="s">
        <v>1436</v>
      </c>
      <c r="H11" s="6"/>
      <c r="I11" s="6" t="s">
        <v>255</v>
      </c>
      <c r="J11" s="6" t="s">
        <v>1432</v>
      </c>
      <c r="K11" s="6">
        <v>46.5</v>
      </c>
      <c r="L11" s="6">
        <v>49</v>
      </c>
      <c r="M11" s="6">
        <v>47.5</v>
      </c>
      <c r="N11" s="6">
        <v>50</v>
      </c>
      <c r="O11" s="10"/>
      <c r="P11" s="6">
        <v>193</v>
      </c>
      <c r="Q11" s="36"/>
    </row>
    <row r="12" spans="1:19">
      <c r="A12" s="6" t="s">
        <v>176</v>
      </c>
      <c r="B12" s="6" t="s">
        <v>236</v>
      </c>
      <c r="C12" s="7" t="s">
        <v>33</v>
      </c>
      <c r="D12" s="7" t="s">
        <v>34</v>
      </c>
      <c r="E12" s="7" t="s">
        <v>253</v>
      </c>
      <c r="F12" s="7" t="s">
        <v>1958</v>
      </c>
      <c r="G12" s="6" t="s">
        <v>254</v>
      </c>
      <c r="H12" s="6"/>
      <c r="I12" s="6" t="s">
        <v>255</v>
      </c>
      <c r="J12" s="6" t="s">
        <v>250</v>
      </c>
      <c r="K12" s="6">
        <v>38</v>
      </c>
      <c r="L12" s="6">
        <v>43.5</v>
      </c>
      <c r="M12" s="6"/>
      <c r="N12" s="6">
        <v>49</v>
      </c>
      <c r="O12" s="10">
        <v>50</v>
      </c>
      <c r="P12" s="6">
        <v>180.5</v>
      </c>
      <c r="Q12" s="36"/>
    </row>
  </sheetData>
  <sortState ref="A1:P12">
    <sortCondition descending="1" ref="P1:P12"/>
  </sortState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"/>
  <sheetViews>
    <sheetView workbookViewId="0">
      <selection activeCell="G11" sqref="G11"/>
    </sheetView>
  </sheetViews>
  <sheetFormatPr defaultRowHeight="15"/>
  <cols>
    <col min="1" max="16" width="9.140625" style="25"/>
    <col min="17" max="17" width="9.140625" style="37"/>
  </cols>
  <sheetData>
    <row r="1" spans="1:19">
      <c r="A1" s="2" t="s">
        <v>0</v>
      </c>
      <c r="B1" s="2" t="s">
        <v>1</v>
      </c>
      <c r="C1" s="3" t="s">
        <v>2</v>
      </c>
      <c r="D1" s="3" t="s">
        <v>3</v>
      </c>
      <c r="E1" s="3" t="s">
        <v>16</v>
      </c>
      <c r="F1" s="3"/>
      <c r="G1" s="2" t="s">
        <v>17</v>
      </c>
      <c r="H1" s="2" t="s">
        <v>18</v>
      </c>
      <c r="I1" s="2" t="s">
        <v>19</v>
      </c>
      <c r="J1" s="2" t="s">
        <v>21</v>
      </c>
      <c r="K1" s="2" t="s">
        <v>25</v>
      </c>
      <c r="L1" s="2" t="s">
        <v>26</v>
      </c>
      <c r="M1" s="2" t="s">
        <v>27</v>
      </c>
      <c r="N1" s="2" t="s">
        <v>28</v>
      </c>
      <c r="O1" s="4" t="s">
        <v>29</v>
      </c>
      <c r="P1" s="2" t="s">
        <v>30</v>
      </c>
      <c r="Q1" s="36" t="s">
        <v>1959</v>
      </c>
    </row>
    <row r="2" spans="1:19">
      <c r="A2" s="6" t="s">
        <v>1499</v>
      </c>
      <c r="B2" s="6" t="s">
        <v>1522</v>
      </c>
      <c r="C2" s="7" t="s">
        <v>33</v>
      </c>
      <c r="D2" s="7" t="s">
        <v>34</v>
      </c>
      <c r="E2" s="7" t="s">
        <v>1526</v>
      </c>
      <c r="F2" s="7" t="s">
        <v>1957</v>
      </c>
      <c r="G2" s="6"/>
      <c r="H2" s="6" t="s">
        <v>1546</v>
      </c>
      <c r="I2" s="6" t="s">
        <v>255</v>
      </c>
      <c r="J2" s="6" t="s">
        <v>1523</v>
      </c>
      <c r="K2" s="6">
        <v>72</v>
      </c>
      <c r="L2" s="6">
        <v>44.5</v>
      </c>
      <c r="M2" s="6">
        <v>41</v>
      </c>
      <c r="N2" s="6">
        <v>68</v>
      </c>
      <c r="O2" s="10">
        <v>75</v>
      </c>
      <c r="P2" s="6">
        <v>300.5</v>
      </c>
      <c r="Q2" s="36">
        <v>1</v>
      </c>
      <c r="R2" t="s">
        <v>1961</v>
      </c>
      <c r="S2" t="s">
        <v>1967</v>
      </c>
    </row>
    <row r="3" spans="1:19">
      <c r="A3" s="6" t="s">
        <v>1818</v>
      </c>
      <c r="B3" s="6" t="s">
        <v>1819</v>
      </c>
      <c r="C3" s="7" t="s">
        <v>33</v>
      </c>
      <c r="D3" s="7" t="s">
        <v>34</v>
      </c>
      <c r="E3" s="7" t="s">
        <v>1824</v>
      </c>
      <c r="F3" s="7" t="s">
        <v>1957</v>
      </c>
      <c r="G3" s="6"/>
      <c r="H3" s="6" t="s">
        <v>1825</v>
      </c>
      <c r="I3" s="6" t="s">
        <v>255</v>
      </c>
      <c r="J3" s="6" t="s">
        <v>1822</v>
      </c>
      <c r="K3" s="6">
        <v>63</v>
      </c>
      <c r="L3" s="6">
        <v>74.5</v>
      </c>
      <c r="M3" s="6">
        <v>45</v>
      </c>
      <c r="N3" s="6">
        <v>75.5</v>
      </c>
      <c r="O3" s="10">
        <v>27</v>
      </c>
      <c r="P3" s="6">
        <v>285</v>
      </c>
      <c r="Q3" s="36">
        <v>2</v>
      </c>
      <c r="R3" t="s">
        <v>1961</v>
      </c>
      <c r="S3" t="s">
        <v>1967</v>
      </c>
    </row>
    <row r="4" spans="1:19">
      <c r="A4" s="6" t="s">
        <v>1002</v>
      </c>
      <c r="B4" s="6" t="s">
        <v>1013</v>
      </c>
      <c r="C4" s="7" t="s">
        <v>33</v>
      </c>
      <c r="D4" s="7" t="s">
        <v>34</v>
      </c>
      <c r="E4" s="7" t="s">
        <v>1019</v>
      </c>
      <c r="F4" s="7" t="s">
        <v>1957</v>
      </c>
      <c r="G4" s="6"/>
      <c r="H4" s="6" t="s">
        <v>1020</v>
      </c>
      <c r="I4" s="6" t="s">
        <v>255</v>
      </c>
      <c r="J4" s="6" t="s">
        <v>1016</v>
      </c>
      <c r="K4" s="6">
        <v>43.5</v>
      </c>
      <c r="L4" s="6">
        <v>39.5</v>
      </c>
      <c r="M4" s="6">
        <v>39.5</v>
      </c>
      <c r="N4" s="6">
        <v>26</v>
      </c>
      <c r="O4" s="10">
        <v>19</v>
      </c>
      <c r="P4" s="6">
        <v>167.5</v>
      </c>
      <c r="Q4" s="36">
        <v>3</v>
      </c>
      <c r="R4" t="s">
        <v>1961</v>
      </c>
      <c r="S4" t="s">
        <v>1962</v>
      </c>
    </row>
  </sheetData>
  <sortState ref="A1:Q4">
    <sortCondition descending="1" ref="P1:P4"/>
  </sortState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workbookViewId="0">
      <selection activeCell="B75" sqref="B75"/>
    </sheetView>
  </sheetViews>
  <sheetFormatPr defaultRowHeight="15"/>
  <cols>
    <col min="1" max="3" width="9.140625" style="25"/>
    <col min="4" max="4" width="12.42578125" style="25" customWidth="1"/>
    <col min="5" max="15" width="9.140625" style="25"/>
    <col min="17" max="17" width="9.140625" style="37"/>
    <col min="18" max="18" width="9.140625" style="25"/>
  </cols>
  <sheetData>
    <row r="1" spans="1:19">
      <c r="A1" s="2" t="s">
        <v>0</v>
      </c>
      <c r="B1" s="2" t="s">
        <v>1</v>
      </c>
      <c r="C1" s="3" t="s">
        <v>2</v>
      </c>
      <c r="D1" s="3" t="s">
        <v>3</v>
      </c>
      <c r="E1" s="3" t="s">
        <v>16</v>
      </c>
      <c r="F1" s="3"/>
      <c r="G1" s="2" t="s">
        <v>17</v>
      </c>
      <c r="H1" s="2" t="s">
        <v>18</v>
      </c>
      <c r="I1" s="2" t="s">
        <v>19</v>
      </c>
      <c r="J1" s="2" t="s">
        <v>21</v>
      </c>
      <c r="K1" s="2" t="s">
        <v>25</v>
      </c>
      <c r="L1" s="2" t="s">
        <v>26</v>
      </c>
      <c r="M1" s="2" t="s">
        <v>27</v>
      </c>
      <c r="N1" s="2" t="s">
        <v>28</v>
      </c>
      <c r="O1" s="4" t="s">
        <v>29</v>
      </c>
      <c r="P1" s="2" t="s">
        <v>30</v>
      </c>
      <c r="Q1" s="36" t="s">
        <v>1959</v>
      </c>
    </row>
    <row r="2" spans="1:19" s="25" customFormat="1">
      <c r="A2" s="6" t="s">
        <v>788</v>
      </c>
      <c r="B2" s="6" t="s">
        <v>836</v>
      </c>
      <c r="C2" s="7" t="s">
        <v>33</v>
      </c>
      <c r="D2" s="7" t="s">
        <v>34</v>
      </c>
      <c r="E2" s="7" t="s">
        <v>860</v>
      </c>
      <c r="F2" s="7" t="s">
        <v>1958</v>
      </c>
      <c r="G2" s="6" t="s">
        <v>861</v>
      </c>
      <c r="H2" s="6"/>
      <c r="I2" s="6" t="s">
        <v>75</v>
      </c>
      <c r="J2" s="6" t="s">
        <v>838</v>
      </c>
      <c r="K2" s="6">
        <v>50</v>
      </c>
      <c r="L2" s="6">
        <v>50</v>
      </c>
      <c r="M2" s="6">
        <v>49.5</v>
      </c>
      <c r="N2" s="6">
        <v>50</v>
      </c>
      <c r="O2" s="10">
        <v>50</v>
      </c>
      <c r="P2" s="6">
        <v>249.5</v>
      </c>
      <c r="Q2" s="36">
        <v>1</v>
      </c>
      <c r="R2" s="25" t="s">
        <v>1961</v>
      </c>
      <c r="S2" s="25" t="s">
        <v>1968</v>
      </c>
    </row>
    <row r="3" spans="1:19" s="25" customFormat="1">
      <c r="A3" s="6" t="s">
        <v>176</v>
      </c>
      <c r="B3" s="6" t="s">
        <v>196</v>
      </c>
      <c r="C3" s="7" t="s">
        <v>33</v>
      </c>
      <c r="D3" s="7" t="s">
        <v>34</v>
      </c>
      <c r="E3" s="7" t="s">
        <v>202</v>
      </c>
      <c r="F3" s="7" t="s">
        <v>1958</v>
      </c>
      <c r="G3" s="6" t="s">
        <v>203</v>
      </c>
      <c r="H3" s="6"/>
      <c r="I3" s="6" t="s">
        <v>75</v>
      </c>
      <c r="J3" s="6" t="s">
        <v>204</v>
      </c>
      <c r="K3" s="6">
        <v>49.5</v>
      </c>
      <c r="L3" s="6">
        <v>50</v>
      </c>
      <c r="M3" s="6">
        <v>49.5</v>
      </c>
      <c r="N3" s="6">
        <v>50</v>
      </c>
      <c r="O3" s="10">
        <v>49.5</v>
      </c>
      <c r="P3" s="6">
        <v>248.5</v>
      </c>
      <c r="Q3" s="36">
        <v>2</v>
      </c>
      <c r="R3" s="25" t="s">
        <v>1961</v>
      </c>
      <c r="S3" s="25" t="s">
        <v>1968</v>
      </c>
    </row>
    <row r="4" spans="1:19" s="25" customFormat="1">
      <c r="A4" s="6" t="s">
        <v>788</v>
      </c>
      <c r="B4" s="6" t="s">
        <v>836</v>
      </c>
      <c r="C4" s="7" t="s">
        <v>33</v>
      </c>
      <c r="D4" s="7" t="s">
        <v>34</v>
      </c>
      <c r="E4" s="7" t="s">
        <v>850</v>
      </c>
      <c r="F4" s="7" t="s">
        <v>1958</v>
      </c>
      <c r="G4" s="6" t="s">
        <v>851</v>
      </c>
      <c r="H4" s="6"/>
      <c r="I4" s="6" t="s">
        <v>75</v>
      </c>
      <c r="J4" s="6" t="s">
        <v>838</v>
      </c>
      <c r="K4" s="6">
        <v>50</v>
      </c>
      <c r="L4" s="6">
        <v>49.5</v>
      </c>
      <c r="M4" s="6">
        <v>50</v>
      </c>
      <c r="N4" s="6">
        <v>49</v>
      </c>
      <c r="O4" s="10">
        <v>50</v>
      </c>
      <c r="P4" s="6">
        <v>248.5</v>
      </c>
      <c r="Q4" s="36">
        <v>2</v>
      </c>
      <c r="R4" s="25" t="s">
        <v>1961</v>
      </c>
      <c r="S4" s="25" t="s">
        <v>1968</v>
      </c>
    </row>
    <row r="5" spans="1:19" s="25" customFormat="1">
      <c r="A5" s="6" t="s">
        <v>788</v>
      </c>
      <c r="B5" s="6" t="s">
        <v>836</v>
      </c>
      <c r="C5" s="7" t="s">
        <v>33</v>
      </c>
      <c r="D5" s="7" t="s">
        <v>34</v>
      </c>
      <c r="E5" s="7" t="s">
        <v>842</v>
      </c>
      <c r="F5" s="7" t="s">
        <v>1958</v>
      </c>
      <c r="G5" s="6" t="s">
        <v>843</v>
      </c>
      <c r="H5" s="6"/>
      <c r="I5" s="6" t="s">
        <v>75</v>
      </c>
      <c r="J5" s="6" t="s">
        <v>844</v>
      </c>
      <c r="K5" s="6">
        <v>50</v>
      </c>
      <c r="L5" s="6">
        <v>50</v>
      </c>
      <c r="M5" s="6">
        <v>48.5</v>
      </c>
      <c r="N5" s="6">
        <v>49.5</v>
      </c>
      <c r="O5" s="10">
        <v>50</v>
      </c>
      <c r="P5" s="6">
        <v>248</v>
      </c>
      <c r="Q5" s="36">
        <v>3</v>
      </c>
      <c r="R5" s="25" t="s">
        <v>1961</v>
      </c>
      <c r="S5" s="25" t="s">
        <v>1968</v>
      </c>
    </row>
    <row r="6" spans="1:19" s="25" customFormat="1">
      <c r="A6" s="6" t="s">
        <v>135</v>
      </c>
      <c r="B6" s="6" t="s">
        <v>1571</v>
      </c>
      <c r="C6" s="7" t="s">
        <v>33</v>
      </c>
      <c r="D6" s="7" t="s">
        <v>34</v>
      </c>
      <c r="E6" s="7" t="s">
        <v>172</v>
      </c>
      <c r="F6" s="7" t="s">
        <v>1958</v>
      </c>
      <c r="G6" s="6" t="s">
        <v>1592</v>
      </c>
      <c r="H6" s="6"/>
      <c r="I6" s="6" t="s">
        <v>75</v>
      </c>
      <c r="J6" s="6" t="s">
        <v>1588</v>
      </c>
      <c r="K6" s="6">
        <v>50</v>
      </c>
      <c r="L6" s="6">
        <v>50</v>
      </c>
      <c r="M6" s="6">
        <v>50</v>
      </c>
      <c r="N6" s="6">
        <v>48</v>
      </c>
      <c r="O6" s="10">
        <v>50</v>
      </c>
      <c r="P6" s="6">
        <v>248</v>
      </c>
      <c r="Q6" s="36">
        <v>3</v>
      </c>
      <c r="R6" s="25" t="s">
        <v>1961</v>
      </c>
      <c r="S6" s="25" t="s">
        <v>1968</v>
      </c>
    </row>
    <row r="7" spans="1:19" s="25" customFormat="1">
      <c r="A7" s="6" t="s">
        <v>574</v>
      </c>
      <c r="B7" s="6" t="s">
        <v>575</v>
      </c>
      <c r="C7" s="7" t="s">
        <v>33</v>
      </c>
      <c r="D7" s="7" t="s">
        <v>34</v>
      </c>
      <c r="E7" s="7" t="s">
        <v>580</v>
      </c>
      <c r="F7" s="7" t="s">
        <v>1958</v>
      </c>
      <c r="G7" s="6" t="s">
        <v>583</v>
      </c>
      <c r="H7" s="6"/>
      <c r="I7" s="6" t="s">
        <v>75</v>
      </c>
      <c r="J7" s="6" t="s">
        <v>578</v>
      </c>
      <c r="K7" s="6">
        <v>50</v>
      </c>
      <c r="L7" s="6">
        <v>50</v>
      </c>
      <c r="M7" s="6">
        <v>49.5</v>
      </c>
      <c r="N7" s="6">
        <v>48</v>
      </c>
      <c r="O7" s="10">
        <v>50</v>
      </c>
      <c r="P7" s="6">
        <v>247.5</v>
      </c>
      <c r="Q7" s="36">
        <v>4</v>
      </c>
      <c r="R7" s="25" t="s">
        <v>1961</v>
      </c>
      <c r="S7" s="25" t="s">
        <v>1960</v>
      </c>
    </row>
    <row r="8" spans="1:19" s="25" customFormat="1">
      <c r="A8" s="6" t="s">
        <v>135</v>
      </c>
      <c r="B8" s="6" t="s">
        <v>1571</v>
      </c>
      <c r="C8" s="7" t="s">
        <v>33</v>
      </c>
      <c r="D8" s="7" t="s">
        <v>34</v>
      </c>
      <c r="E8" s="7" t="s">
        <v>172</v>
      </c>
      <c r="F8" s="7" t="s">
        <v>1958</v>
      </c>
      <c r="G8" s="6" t="s">
        <v>1580</v>
      </c>
      <c r="H8" s="6"/>
      <c r="I8" s="6" t="s">
        <v>75</v>
      </c>
      <c r="J8" s="6" t="s">
        <v>1578</v>
      </c>
      <c r="K8" s="6">
        <v>50</v>
      </c>
      <c r="L8" s="6">
        <v>50</v>
      </c>
      <c r="M8" s="6">
        <v>49</v>
      </c>
      <c r="N8" s="6">
        <v>48.5</v>
      </c>
      <c r="O8" s="10">
        <v>50</v>
      </c>
      <c r="P8" s="6">
        <v>247.5</v>
      </c>
      <c r="Q8" s="36">
        <v>4</v>
      </c>
      <c r="R8" s="25" t="s">
        <v>1961</v>
      </c>
      <c r="S8" s="25" t="s">
        <v>1960</v>
      </c>
    </row>
    <row r="9" spans="1:19" s="25" customFormat="1">
      <c r="A9" s="6" t="s">
        <v>142</v>
      </c>
      <c r="B9" s="6" t="s">
        <v>143</v>
      </c>
      <c r="C9" s="7" t="s">
        <v>33</v>
      </c>
      <c r="D9" s="7" t="s">
        <v>34</v>
      </c>
      <c r="E9" s="7" t="s">
        <v>149</v>
      </c>
      <c r="F9" s="7" t="s">
        <v>1958</v>
      </c>
      <c r="G9" s="6" t="s">
        <v>150</v>
      </c>
      <c r="H9" s="6"/>
      <c r="I9" s="6" t="s">
        <v>75</v>
      </c>
      <c r="J9" s="6" t="s">
        <v>146</v>
      </c>
      <c r="K9" s="6">
        <v>48</v>
      </c>
      <c r="L9" s="6">
        <v>50</v>
      </c>
      <c r="M9" s="6">
        <v>49</v>
      </c>
      <c r="N9" s="6">
        <v>50</v>
      </c>
      <c r="O9" s="10">
        <v>50</v>
      </c>
      <c r="P9" s="6">
        <v>247</v>
      </c>
      <c r="Q9" s="36">
        <v>5</v>
      </c>
      <c r="R9" s="25" t="s">
        <v>1961</v>
      </c>
      <c r="S9" s="25" t="s">
        <v>1960</v>
      </c>
    </row>
    <row r="10" spans="1:19" s="25" customFormat="1">
      <c r="A10" s="6" t="s">
        <v>588</v>
      </c>
      <c r="B10" s="6" t="s">
        <v>589</v>
      </c>
      <c r="C10" s="7" t="s">
        <v>33</v>
      </c>
      <c r="D10" s="7" t="s">
        <v>34</v>
      </c>
      <c r="E10" s="7" t="s">
        <v>172</v>
      </c>
      <c r="F10" s="7" t="s">
        <v>1958</v>
      </c>
      <c r="G10" s="6" t="s">
        <v>595</v>
      </c>
      <c r="H10" s="6"/>
      <c r="I10" s="6" t="s">
        <v>75</v>
      </c>
      <c r="J10" s="6" t="s">
        <v>592</v>
      </c>
      <c r="K10" s="6">
        <v>50</v>
      </c>
      <c r="L10" s="6">
        <v>49</v>
      </c>
      <c r="M10" s="6">
        <v>48</v>
      </c>
      <c r="N10" s="6">
        <v>50</v>
      </c>
      <c r="O10" s="10">
        <v>50</v>
      </c>
      <c r="P10" s="6">
        <v>247</v>
      </c>
      <c r="Q10" s="36">
        <v>5</v>
      </c>
      <c r="R10" s="25" t="s">
        <v>1961</v>
      </c>
      <c r="S10" s="25" t="s">
        <v>1960</v>
      </c>
    </row>
    <row r="11" spans="1:19" s="25" customFormat="1">
      <c r="A11" s="6" t="s">
        <v>165</v>
      </c>
      <c r="B11" s="6" t="s">
        <v>166</v>
      </c>
      <c r="C11" s="7" t="s">
        <v>33</v>
      </c>
      <c r="D11" s="7" t="s">
        <v>34</v>
      </c>
      <c r="E11" s="7" t="s">
        <v>172</v>
      </c>
      <c r="F11" s="7" t="s">
        <v>1958</v>
      </c>
      <c r="G11" s="6" t="s">
        <v>173</v>
      </c>
      <c r="H11" s="6"/>
      <c r="I11" s="6" t="s">
        <v>75</v>
      </c>
      <c r="J11" s="6"/>
      <c r="K11" s="6">
        <v>50</v>
      </c>
      <c r="L11" s="6">
        <v>48</v>
      </c>
      <c r="M11" s="6">
        <v>49.5</v>
      </c>
      <c r="N11" s="6">
        <v>49.5</v>
      </c>
      <c r="O11" s="10">
        <v>49</v>
      </c>
      <c r="P11" s="6">
        <v>246</v>
      </c>
      <c r="Q11" s="36">
        <v>6</v>
      </c>
      <c r="R11" s="25" t="s">
        <v>1961</v>
      </c>
      <c r="S11" s="25" t="s">
        <v>1960</v>
      </c>
    </row>
    <row r="12" spans="1:19" s="25" customFormat="1">
      <c r="A12" s="6" t="s">
        <v>964</v>
      </c>
      <c r="B12" s="6" t="s">
        <v>965</v>
      </c>
      <c r="C12" s="7" t="s">
        <v>33</v>
      </c>
      <c r="D12" s="7" t="s">
        <v>34</v>
      </c>
      <c r="E12" s="7" t="s">
        <v>172</v>
      </c>
      <c r="F12" s="7" t="s">
        <v>1958</v>
      </c>
      <c r="G12" s="6" t="s">
        <v>970</v>
      </c>
      <c r="H12" s="6"/>
      <c r="I12" s="6" t="s">
        <v>75</v>
      </c>
      <c r="J12" s="6" t="s">
        <v>968</v>
      </c>
      <c r="K12" s="6">
        <v>49.5</v>
      </c>
      <c r="L12" s="6">
        <v>48</v>
      </c>
      <c r="M12" s="6">
        <v>50</v>
      </c>
      <c r="N12" s="6">
        <v>48.5</v>
      </c>
      <c r="O12" s="10">
        <v>50</v>
      </c>
      <c r="P12" s="6">
        <v>246</v>
      </c>
      <c r="Q12" s="36">
        <v>6</v>
      </c>
      <c r="R12" s="25" t="s">
        <v>1961</v>
      </c>
      <c r="S12" s="25" t="s">
        <v>1960</v>
      </c>
    </row>
    <row r="13" spans="1:19" s="25" customFormat="1">
      <c r="A13" s="6" t="s">
        <v>135</v>
      </c>
      <c r="B13" s="6" t="s">
        <v>1596</v>
      </c>
      <c r="C13" s="7" t="s">
        <v>33</v>
      </c>
      <c r="D13" s="7" t="s">
        <v>34</v>
      </c>
      <c r="E13" s="7" t="s">
        <v>1610</v>
      </c>
      <c r="F13" s="7" t="s">
        <v>1958</v>
      </c>
      <c r="G13" s="6" t="s">
        <v>1611</v>
      </c>
      <c r="H13" s="6"/>
      <c r="I13" s="6" t="s">
        <v>75</v>
      </c>
      <c r="J13" s="6" t="s">
        <v>1607</v>
      </c>
      <c r="K13" s="6">
        <v>50</v>
      </c>
      <c r="L13" s="6">
        <v>50</v>
      </c>
      <c r="M13" s="6">
        <v>47</v>
      </c>
      <c r="N13" s="6">
        <v>49</v>
      </c>
      <c r="O13" s="10">
        <v>50</v>
      </c>
      <c r="P13" s="6">
        <v>246</v>
      </c>
      <c r="Q13" s="36">
        <v>6</v>
      </c>
      <c r="R13" s="25" t="s">
        <v>1961</v>
      </c>
      <c r="S13" s="25" t="s">
        <v>1960</v>
      </c>
    </row>
    <row r="14" spans="1:19" s="25" customFormat="1">
      <c r="A14" s="6" t="s">
        <v>607</v>
      </c>
      <c r="B14" s="6" t="s">
        <v>630</v>
      </c>
      <c r="C14" s="7" t="s">
        <v>33</v>
      </c>
      <c r="D14" s="7" t="s">
        <v>34</v>
      </c>
      <c r="E14" s="7" t="s">
        <v>172</v>
      </c>
      <c r="F14" s="7" t="s">
        <v>1958</v>
      </c>
      <c r="G14" s="6" t="s">
        <v>638</v>
      </c>
      <c r="H14" s="6"/>
      <c r="I14" s="6" t="s">
        <v>75</v>
      </c>
      <c r="J14" s="6" t="s">
        <v>637</v>
      </c>
      <c r="K14" s="6">
        <v>49.5</v>
      </c>
      <c r="L14" s="6">
        <v>49.5</v>
      </c>
      <c r="M14" s="6">
        <v>47</v>
      </c>
      <c r="N14" s="6">
        <v>50</v>
      </c>
      <c r="O14" s="10">
        <v>49.5</v>
      </c>
      <c r="P14" s="6">
        <v>245.5</v>
      </c>
      <c r="Q14" s="36">
        <v>7</v>
      </c>
      <c r="R14" s="25" t="s">
        <v>1961</v>
      </c>
      <c r="S14" s="25" t="s">
        <v>1960</v>
      </c>
    </row>
    <row r="15" spans="1:19" s="25" customFormat="1">
      <c r="A15" s="6" t="s">
        <v>1111</v>
      </c>
      <c r="B15" s="6" t="s">
        <v>1121</v>
      </c>
      <c r="C15" s="7" t="s">
        <v>33</v>
      </c>
      <c r="D15" s="7" t="s">
        <v>34</v>
      </c>
      <c r="E15" s="7" t="s">
        <v>172</v>
      </c>
      <c r="F15" s="7" t="s">
        <v>1958</v>
      </c>
      <c r="G15" s="6" t="s">
        <v>1127</v>
      </c>
      <c r="H15" s="6"/>
      <c r="I15" s="6" t="s">
        <v>75</v>
      </c>
      <c r="J15" s="6" t="s">
        <v>1124</v>
      </c>
      <c r="K15" s="6">
        <v>49</v>
      </c>
      <c r="L15" s="6">
        <v>50</v>
      </c>
      <c r="M15" s="6">
        <v>47.5</v>
      </c>
      <c r="N15" s="6">
        <v>50</v>
      </c>
      <c r="O15" s="10">
        <v>49</v>
      </c>
      <c r="P15" s="6">
        <v>245.5</v>
      </c>
      <c r="Q15" s="36">
        <v>7</v>
      </c>
      <c r="R15" s="25" t="s">
        <v>1961</v>
      </c>
      <c r="S15" s="25" t="s">
        <v>1960</v>
      </c>
    </row>
    <row r="16" spans="1:19" s="25" customFormat="1">
      <c r="A16" s="6" t="s">
        <v>788</v>
      </c>
      <c r="B16" s="6" t="s">
        <v>836</v>
      </c>
      <c r="C16" s="7" t="s">
        <v>33</v>
      </c>
      <c r="D16" s="7" t="s">
        <v>34</v>
      </c>
      <c r="E16" s="7" t="s">
        <v>866</v>
      </c>
      <c r="F16" s="7" t="s">
        <v>1958</v>
      </c>
      <c r="G16" s="6" t="s">
        <v>867</v>
      </c>
      <c r="H16" s="6"/>
      <c r="I16" s="6" t="s">
        <v>75</v>
      </c>
      <c r="J16" s="6" t="s">
        <v>838</v>
      </c>
      <c r="K16" s="6">
        <v>49.5</v>
      </c>
      <c r="L16" s="6">
        <v>50</v>
      </c>
      <c r="M16" s="6">
        <v>46.5</v>
      </c>
      <c r="N16" s="6">
        <v>49.5</v>
      </c>
      <c r="O16" s="10">
        <v>49.5</v>
      </c>
      <c r="P16" s="6">
        <v>245</v>
      </c>
      <c r="Q16" s="36">
        <v>8</v>
      </c>
      <c r="R16" s="25" t="s">
        <v>1961</v>
      </c>
      <c r="S16" s="25" t="s">
        <v>1960</v>
      </c>
    </row>
    <row r="17" spans="1:19" s="25" customFormat="1">
      <c r="A17" s="6" t="s">
        <v>1162</v>
      </c>
      <c r="B17" s="6" t="s">
        <v>1163</v>
      </c>
      <c r="C17" s="7" t="s">
        <v>33</v>
      </c>
      <c r="D17" s="7" t="s">
        <v>34</v>
      </c>
      <c r="E17" s="7" t="s">
        <v>172</v>
      </c>
      <c r="F17" s="7" t="s">
        <v>1958</v>
      </c>
      <c r="G17" s="6" t="s">
        <v>1169</v>
      </c>
      <c r="H17" s="6"/>
      <c r="I17" s="6" t="s">
        <v>75</v>
      </c>
      <c r="J17" s="6" t="s">
        <v>1165</v>
      </c>
      <c r="K17" s="6">
        <v>49.5</v>
      </c>
      <c r="L17" s="6">
        <v>50</v>
      </c>
      <c r="M17" s="6">
        <v>47</v>
      </c>
      <c r="N17" s="6">
        <v>48</v>
      </c>
      <c r="O17" s="6">
        <v>50</v>
      </c>
      <c r="P17" s="6">
        <f t="shared" ref="P17" si="0">(K17+L17+M17+N17+O17)</f>
        <v>244.5</v>
      </c>
      <c r="Q17" s="36">
        <v>9</v>
      </c>
      <c r="R17" s="25" t="s">
        <v>1961</v>
      </c>
      <c r="S17" s="25" t="s">
        <v>1960</v>
      </c>
    </row>
    <row r="18" spans="1:19" s="25" customFormat="1">
      <c r="A18" s="6" t="s">
        <v>63</v>
      </c>
      <c r="B18" s="6" t="s">
        <v>64</v>
      </c>
      <c r="C18" s="7" t="s">
        <v>33</v>
      </c>
      <c r="D18" s="7" t="s">
        <v>34</v>
      </c>
      <c r="E18" s="7" t="s">
        <v>70</v>
      </c>
      <c r="F18" s="7" t="s">
        <v>1958</v>
      </c>
      <c r="G18" s="6" t="s">
        <v>74</v>
      </c>
      <c r="H18" s="6"/>
      <c r="I18" s="6" t="s">
        <v>75</v>
      </c>
      <c r="J18" s="6" t="s">
        <v>66</v>
      </c>
      <c r="K18" s="6">
        <v>49</v>
      </c>
      <c r="L18" s="6">
        <v>50</v>
      </c>
      <c r="M18" s="6">
        <v>49.5</v>
      </c>
      <c r="N18" s="6">
        <v>46</v>
      </c>
      <c r="O18" s="10">
        <v>50</v>
      </c>
      <c r="P18" s="6">
        <v>244.5</v>
      </c>
      <c r="Q18" s="36">
        <v>9</v>
      </c>
      <c r="R18" s="25" t="s">
        <v>1961</v>
      </c>
      <c r="S18" s="25" t="s">
        <v>1960</v>
      </c>
    </row>
    <row r="19" spans="1:19" s="25" customFormat="1">
      <c r="A19" s="6" t="s">
        <v>607</v>
      </c>
      <c r="B19" s="6" t="s">
        <v>654</v>
      </c>
      <c r="C19" s="7" t="s">
        <v>33</v>
      </c>
      <c r="D19" s="7" t="s">
        <v>34</v>
      </c>
      <c r="E19" s="7" t="s">
        <v>661</v>
      </c>
      <c r="F19" s="7" t="s">
        <v>1958</v>
      </c>
      <c r="G19" s="6" t="s">
        <v>664</v>
      </c>
      <c r="H19" s="6"/>
      <c r="I19" s="6" t="s">
        <v>75</v>
      </c>
      <c r="J19" s="6" t="s">
        <v>663</v>
      </c>
      <c r="K19" s="6">
        <v>50</v>
      </c>
      <c r="L19" s="6">
        <v>48.5</v>
      </c>
      <c r="M19" s="6">
        <v>48.5</v>
      </c>
      <c r="N19" s="6">
        <v>48</v>
      </c>
      <c r="O19" s="23">
        <v>49.5</v>
      </c>
      <c r="P19" s="6">
        <v>244.5</v>
      </c>
      <c r="Q19" s="36">
        <v>9</v>
      </c>
      <c r="R19" s="25" t="s">
        <v>1961</v>
      </c>
      <c r="S19" s="25" t="s">
        <v>1960</v>
      </c>
    </row>
    <row r="20" spans="1:19" s="25" customFormat="1">
      <c r="A20" s="6" t="s">
        <v>788</v>
      </c>
      <c r="B20" s="6" t="s">
        <v>836</v>
      </c>
      <c r="C20" s="7" t="s">
        <v>33</v>
      </c>
      <c r="D20" s="7" t="s">
        <v>34</v>
      </c>
      <c r="E20" s="7" t="s">
        <v>878</v>
      </c>
      <c r="F20" s="7" t="s">
        <v>1958</v>
      </c>
      <c r="G20" s="6" t="s">
        <v>879</v>
      </c>
      <c r="H20" s="6"/>
      <c r="I20" s="6" t="s">
        <v>75</v>
      </c>
      <c r="J20" s="6" t="s">
        <v>838</v>
      </c>
      <c r="K20" s="6">
        <v>50</v>
      </c>
      <c r="L20" s="6">
        <v>49.5</v>
      </c>
      <c r="M20" s="6">
        <v>47</v>
      </c>
      <c r="N20" s="6">
        <v>48.5</v>
      </c>
      <c r="O20" s="10">
        <v>49</v>
      </c>
      <c r="P20" s="6">
        <v>244</v>
      </c>
      <c r="Q20" s="36">
        <v>10</v>
      </c>
      <c r="R20" s="25" t="s">
        <v>1961</v>
      </c>
      <c r="S20" s="25" t="s">
        <v>1960</v>
      </c>
    </row>
    <row r="21" spans="1:19" s="25" customFormat="1">
      <c r="A21" s="6" t="s">
        <v>1417</v>
      </c>
      <c r="B21" s="6" t="s">
        <v>1418</v>
      </c>
      <c r="C21" s="7" t="s">
        <v>33</v>
      </c>
      <c r="D21" s="7" t="s">
        <v>34</v>
      </c>
      <c r="E21" s="7" t="s">
        <v>172</v>
      </c>
      <c r="F21" s="7" t="s">
        <v>1958</v>
      </c>
      <c r="G21" s="6" t="s">
        <v>1426</v>
      </c>
      <c r="H21" s="6"/>
      <c r="I21" s="6" t="s">
        <v>75</v>
      </c>
      <c r="J21" s="6" t="s">
        <v>1421</v>
      </c>
      <c r="K21" s="6">
        <v>47.5</v>
      </c>
      <c r="L21" s="6">
        <v>48</v>
      </c>
      <c r="M21" s="6">
        <v>49.5</v>
      </c>
      <c r="N21" s="6">
        <v>49</v>
      </c>
      <c r="O21" s="10">
        <v>50</v>
      </c>
      <c r="P21" s="6">
        <v>244</v>
      </c>
      <c r="Q21" s="36">
        <v>10</v>
      </c>
      <c r="R21" s="25" t="s">
        <v>1961</v>
      </c>
      <c r="S21" s="25" t="s">
        <v>1960</v>
      </c>
    </row>
    <row r="22" spans="1:19" s="25" customFormat="1">
      <c r="A22" s="6" t="s">
        <v>135</v>
      </c>
      <c r="B22" s="6" t="s">
        <v>1571</v>
      </c>
      <c r="C22" s="7" t="s">
        <v>33</v>
      </c>
      <c r="D22" s="7" t="s">
        <v>34</v>
      </c>
      <c r="E22" s="7" t="s">
        <v>172</v>
      </c>
      <c r="F22" s="7" t="s">
        <v>1958</v>
      </c>
      <c r="G22" s="6" t="s">
        <v>1583</v>
      </c>
      <c r="H22" s="6"/>
      <c r="I22" s="6" t="s">
        <v>75</v>
      </c>
      <c r="J22" s="6" t="s">
        <v>1578</v>
      </c>
      <c r="K22" s="6">
        <v>50</v>
      </c>
      <c r="L22" s="6">
        <v>47</v>
      </c>
      <c r="M22" s="6">
        <v>49.5</v>
      </c>
      <c r="N22" s="6">
        <v>47.5</v>
      </c>
      <c r="O22" s="10">
        <v>50</v>
      </c>
      <c r="P22" s="6">
        <v>244</v>
      </c>
      <c r="Q22" s="36">
        <v>10</v>
      </c>
      <c r="R22" s="25" t="s">
        <v>1961</v>
      </c>
      <c r="S22" s="25" t="s">
        <v>1960</v>
      </c>
    </row>
    <row r="23" spans="1:19" s="25" customFormat="1">
      <c r="A23" s="6" t="s">
        <v>1664</v>
      </c>
      <c r="B23" s="6" t="s">
        <v>1665</v>
      </c>
      <c r="C23" s="7" t="s">
        <v>33</v>
      </c>
      <c r="D23" s="7" t="s">
        <v>34</v>
      </c>
      <c r="E23" s="7" t="s">
        <v>1673</v>
      </c>
      <c r="F23" s="7" t="s">
        <v>1958</v>
      </c>
      <c r="G23" s="6" t="s">
        <v>1674</v>
      </c>
      <c r="H23" s="6"/>
      <c r="I23" s="6" t="s">
        <v>75</v>
      </c>
      <c r="J23" s="6" t="s">
        <v>1668</v>
      </c>
      <c r="K23" s="6">
        <v>50</v>
      </c>
      <c r="L23" s="6">
        <v>50</v>
      </c>
      <c r="M23" s="6">
        <v>49.5</v>
      </c>
      <c r="N23" s="6">
        <v>45</v>
      </c>
      <c r="O23" s="10">
        <v>49.5</v>
      </c>
      <c r="P23" s="6">
        <v>244</v>
      </c>
      <c r="Q23" s="36">
        <v>10</v>
      </c>
      <c r="R23" s="25" t="s">
        <v>1961</v>
      </c>
      <c r="S23" s="25" t="s">
        <v>1960</v>
      </c>
    </row>
    <row r="24" spans="1:19" s="25" customFormat="1">
      <c r="A24" s="6" t="s">
        <v>159</v>
      </c>
      <c r="B24" s="6"/>
      <c r="C24" s="7" t="s">
        <v>33</v>
      </c>
      <c r="D24" s="7" t="s">
        <v>34</v>
      </c>
      <c r="E24" s="7" t="s">
        <v>163</v>
      </c>
      <c r="F24" s="7" t="s">
        <v>1958</v>
      </c>
      <c r="G24" s="6" t="s">
        <v>164</v>
      </c>
      <c r="H24" s="6"/>
      <c r="I24" s="6" t="s">
        <v>75</v>
      </c>
      <c r="J24" s="6"/>
      <c r="K24" s="6">
        <v>48</v>
      </c>
      <c r="L24" s="6">
        <v>47</v>
      </c>
      <c r="M24" s="6">
        <v>50</v>
      </c>
      <c r="N24" s="6">
        <v>49.5</v>
      </c>
      <c r="O24" s="10">
        <v>49</v>
      </c>
      <c r="P24" s="6">
        <v>243.5</v>
      </c>
      <c r="Q24" s="36">
        <v>11</v>
      </c>
      <c r="R24" s="25" t="s">
        <v>1961</v>
      </c>
      <c r="S24" s="25" t="s">
        <v>1960</v>
      </c>
    </row>
    <row r="25" spans="1:19" s="25" customFormat="1">
      <c r="A25" s="6" t="s">
        <v>1852</v>
      </c>
      <c r="B25" s="6" t="s">
        <v>1853</v>
      </c>
      <c r="C25" s="7" t="s">
        <v>33</v>
      </c>
      <c r="D25" s="7" t="s">
        <v>34</v>
      </c>
      <c r="E25" s="7" t="s">
        <v>172</v>
      </c>
      <c r="F25" s="7" t="s">
        <v>1958</v>
      </c>
      <c r="G25" s="6" t="s">
        <v>1864</v>
      </c>
      <c r="H25" s="6"/>
      <c r="I25" s="6" t="s">
        <v>75</v>
      </c>
      <c r="J25" s="6" t="s">
        <v>1856</v>
      </c>
      <c r="K25" s="6">
        <v>49</v>
      </c>
      <c r="L25" s="6">
        <v>49.5</v>
      </c>
      <c r="M25" s="6">
        <v>50</v>
      </c>
      <c r="N25" s="6">
        <v>45</v>
      </c>
      <c r="O25" s="10">
        <v>50</v>
      </c>
      <c r="P25" s="6">
        <v>243.5</v>
      </c>
      <c r="Q25" s="36">
        <v>11</v>
      </c>
      <c r="R25" s="25" t="s">
        <v>1961</v>
      </c>
      <c r="S25" s="25" t="s">
        <v>1960</v>
      </c>
    </row>
    <row r="26" spans="1:19" s="25" customFormat="1">
      <c r="A26" s="6" t="s">
        <v>1002</v>
      </c>
      <c r="B26" s="6" t="s">
        <v>1003</v>
      </c>
      <c r="C26" s="7" t="s">
        <v>33</v>
      </c>
      <c r="D26" s="7" t="s">
        <v>34</v>
      </c>
      <c r="E26" s="7" t="s">
        <v>1011</v>
      </c>
      <c r="F26" s="7" t="s">
        <v>1958</v>
      </c>
      <c r="G26" s="6" t="s">
        <v>1012</v>
      </c>
      <c r="H26" s="6"/>
      <c r="I26" s="6" t="s">
        <v>75</v>
      </c>
      <c r="J26" s="6" t="s">
        <v>1006</v>
      </c>
      <c r="K26" s="28">
        <v>49.5</v>
      </c>
      <c r="L26" s="6">
        <v>50</v>
      </c>
      <c r="M26" s="6">
        <v>45</v>
      </c>
      <c r="N26" s="6">
        <v>48.5</v>
      </c>
      <c r="O26" s="10">
        <v>50</v>
      </c>
      <c r="P26" s="6">
        <v>243</v>
      </c>
      <c r="Q26" s="36">
        <v>12</v>
      </c>
      <c r="R26" s="25" t="s">
        <v>1961</v>
      </c>
      <c r="S26" s="25" t="s">
        <v>1960</v>
      </c>
    </row>
    <row r="27" spans="1:19">
      <c r="A27" s="6" t="s">
        <v>1746</v>
      </c>
      <c r="B27" s="6" t="s">
        <v>1747</v>
      </c>
      <c r="C27" s="7" t="s">
        <v>33</v>
      </c>
      <c r="D27" s="7" t="s">
        <v>34</v>
      </c>
      <c r="E27" s="7" t="s">
        <v>1752</v>
      </c>
      <c r="F27" s="7" t="s">
        <v>1958</v>
      </c>
      <c r="G27" s="6" t="s">
        <v>1753</v>
      </c>
      <c r="H27" s="6"/>
      <c r="I27" s="6" t="s">
        <v>75</v>
      </c>
      <c r="J27" s="6" t="s">
        <v>1750</v>
      </c>
      <c r="K27" s="6">
        <v>50</v>
      </c>
      <c r="L27" s="6">
        <v>48</v>
      </c>
      <c r="M27" s="6">
        <v>46.5</v>
      </c>
      <c r="N27" s="6">
        <v>49</v>
      </c>
      <c r="O27" s="10">
        <v>49</v>
      </c>
      <c r="P27" s="6">
        <v>242.5</v>
      </c>
      <c r="Q27" s="36">
        <v>13</v>
      </c>
      <c r="R27" s="25" t="s">
        <v>1961</v>
      </c>
      <c r="S27" s="25" t="s">
        <v>1960</v>
      </c>
    </row>
    <row r="28" spans="1:19">
      <c r="A28" s="6" t="s">
        <v>607</v>
      </c>
      <c r="B28" s="6" t="s">
        <v>640</v>
      </c>
      <c r="C28" s="7" t="s">
        <v>33</v>
      </c>
      <c r="D28" s="7" t="s">
        <v>34</v>
      </c>
      <c r="E28" s="7" t="s">
        <v>646</v>
      </c>
      <c r="F28" s="7" t="s">
        <v>1958</v>
      </c>
      <c r="G28" s="6" t="s">
        <v>647</v>
      </c>
      <c r="H28" s="6"/>
      <c r="I28" s="6" t="s">
        <v>75</v>
      </c>
      <c r="J28" s="6" t="s">
        <v>643</v>
      </c>
      <c r="K28" s="6">
        <v>47.5</v>
      </c>
      <c r="L28" s="6">
        <v>50</v>
      </c>
      <c r="M28" s="6">
        <v>49</v>
      </c>
      <c r="N28" s="6">
        <v>47.5</v>
      </c>
      <c r="O28" s="29">
        <v>48</v>
      </c>
      <c r="P28" s="6">
        <v>242</v>
      </c>
      <c r="Q28" s="36">
        <v>14</v>
      </c>
      <c r="R28" s="25" t="s">
        <v>1961</v>
      </c>
      <c r="S28" s="25" t="s">
        <v>1960</v>
      </c>
    </row>
    <row r="29" spans="1:19">
      <c r="A29" s="6" t="s">
        <v>1239</v>
      </c>
      <c r="B29" s="6" t="s">
        <v>1240</v>
      </c>
      <c r="C29" s="7" t="s">
        <v>33</v>
      </c>
      <c r="D29" s="7" t="s">
        <v>34</v>
      </c>
      <c r="E29" s="7" t="s">
        <v>1246</v>
      </c>
      <c r="F29" s="7" t="s">
        <v>1958</v>
      </c>
      <c r="G29" s="6" t="s">
        <v>1247</v>
      </c>
      <c r="H29" s="6"/>
      <c r="I29" s="6" t="s">
        <v>75</v>
      </c>
      <c r="J29" s="6" t="s">
        <v>1243</v>
      </c>
      <c r="K29" s="6">
        <v>46.5</v>
      </c>
      <c r="L29" s="6">
        <v>49</v>
      </c>
      <c r="M29" s="6">
        <v>47.5</v>
      </c>
      <c r="N29" s="6">
        <v>49</v>
      </c>
      <c r="O29" s="10">
        <v>50</v>
      </c>
      <c r="P29" s="6">
        <v>242</v>
      </c>
      <c r="Q29" s="36">
        <v>14</v>
      </c>
      <c r="R29" s="25" t="s">
        <v>1961</v>
      </c>
      <c r="S29" s="25" t="s">
        <v>1960</v>
      </c>
    </row>
    <row r="30" spans="1:19">
      <c r="A30" s="6" t="s">
        <v>135</v>
      </c>
      <c r="B30" s="6" t="s">
        <v>1571</v>
      </c>
      <c r="C30" s="7" t="s">
        <v>33</v>
      </c>
      <c r="D30" s="7" t="s">
        <v>34</v>
      </c>
      <c r="E30" s="7" t="s">
        <v>172</v>
      </c>
      <c r="F30" s="7" t="s">
        <v>1958</v>
      </c>
      <c r="G30" s="6" t="s">
        <v>1582</v>
      </c>
      <c r="H30" s="6"/>
      <c r="I30" s="6" t="s">
        <v>75</v>
      </c>
      <c r="J30" s="6" t="s">
        <v>1578</v>
      </c>
      <c r="K30" s="6">
        <v>50</v>
      </c>
      <c r="L30" s="6">
        <v>49</v>
      </c>
      <c r="M30" s="6">
        <v>47</v>
      </c>
      <c r="N30" s="6">
        <v>46</v>
      </c>
      <c r="O30" s="10">
        <v>50</v>
      </c>
      <c r="P30" s="6">
        <v>242</v>
      </c>
      <c r="Q30" s="36">
        <v>14</v>
      </c>
      <c r="R30" s="25" t="s">
        <v>1961</v>
      </c>
      <c r="S30" s="25" t="s">
        <v>1960</v>
      </c>
    </row>
    <row r="31" spans="1:19">
      <c r="A31" s="6" t="s">
        <v>1439</v>
      </c>
      <c r="B31" s="6" t="s">
        <v>1440</v>
      </c>
      <c r="C31" s="7" t="s">
        <v>33</v>
      </c>
      <c r="D31" s="7" t="s">
        <v>34</v>
      </c>
      <c r="E31" s="7" t="s">
        <v>1446</v>
      </c>
      <c r="F31" s="7" t="s">
        <v>1958</v>
      </c>
      <c r="G31" s="6" t="s">
        <v>1447</v>
      </c>
      <c r="H31" s="6"/>
      <c r="I31" s="6" t="s">
        <v>75</v>
      </c>
      <c r="J31" s="6" t="s">
        <v>1443</v>
      </c>
      <c r="K31" s="6">
        <v>49.5</v>
      </c>
      <c r="L31" s="6">
        <v>48</v>
      </c>
      <c r="M31" s="6">
        <v>49.5</v>
      </c>
      <c r="N31" s="6">
        <v>49</v>
      </c>
      <c r="O31" s="10">
        <v>45.5</v>
      </c>
      <c r="P31" s="6">
        <v>241.5</v>
      </c>
      <c r="Q31" s="36">
        <v>15</v>
      </c>
      <c r="R31" s="25" t="s">
        <v>1961</v>
      </c>
      <c r="S31" s="25" t="s">
        <v>1960</v>
      </c>
    </row>
    <row r="32" spans="1:19">
      <c r="A32" s="6" t="s">
        <v>1417</v>
      </c>
      <c r="B32" s="6" t="s">
        <v>1418</v>
      </c>
      <c r="C32" s="7" t="s">
        <v>33</v>
      </c>
      <c r="D32" s="7" t="s">
        <v>34</v>
      </c>
      <c r="E32" s="7" t="s">
        <v>1424</v>
      </c>
      <c r="F32" s="7" t="s">
        <v>1958</v>
      </c>
      <c r="G32" s="6" t="s">
        <v>1425</v>
      </c>
      <c r="H32" s="6"/>
      <c r="I32" s="6" t="s">
        <v>75</v>
      </c>
      <c r="J32" s="6" t="s">
        <v>1421</v>
      </c>
      <c r="K32" s="6">
        <v>46</v>
      </c>
      <c r="L32" s="6">
        <v>49.5</v>
      </c>
      <c r="M32" s="6">
        <v>47.5</v>
      </c>
      <c r="N32" s="6">
        <v>48</v>
      </c>
      <c r="O32" s="10">
        <v>50</v>
      </c>
      <c r="P32" s="6">
        <v>241</v>
      </c>
      <c r="Q32" s="36">
        <v>16</v>
      </c>
      <c r="R32" s="25" t="s">
        <v>1961</v>
      </c>
      <c r="S32" s="25" t="s">
        <v>1960</v>
      </c>
    </row>
    <row r="33" spans="1:19" s="25" customFormat="1">
      <c r="A33" s="6" t="s">
        <v>1162</v>
      </c>
      <c r="B33" s="6" t="s">
        <v>1163</v>
      </c>
      <c r="C33" s="7" t="s">
        <v>33</v>
      </c>
      <c r="D33" s="7" t="s">
        <v>34</v>
      </c>
      <c r="E33" s="7" t="s">
        <v>172</v>
      </c>
      <c r="F33" s="7" t="s">
        <v>1958</v>
      </c>
      <c r="G33" s="6" t="s">
        <v>1168</v>
      </c>
      <c r="H33" s="6"/>
      <c r="I33" s="6" t="s">
        <v>75</v>
      </c>
      <c r="J33" s="6" t="s">
        <v>1165</v>
      </c>
      <c r="K33" s="6">
        <v>48.5</v>
      </c>
      <c r="L33" s="6">
        <v>50</v>
      </c>
      <c r="M33" s="6">
        <v>47.5</v>
      </c>
      <c r="N33" s="6">
        <v>48.5</v>
      </c>
      <c r="O33" s="10">
        <v>46</v>
      </c>
      <c r="P33" s="6">
        <v>240.5</v>
      </c>
      <c r="Q33" s="36">
        <v>17</v>
      </c>
      <c r="R33" s="25" t="s">
        <v>1961</v>
      </c>
      <c r="S33" s="25" t="s">
        <v>1960</v>
      </c>
    </row>
    <row r="34" spans="1:19" ht="15.75">
      <c r="A34" s="6" t="s">
        <v>574</v>
      </c>
      <c r="B34" s="6" t="s">
        <v>575</v>
      </c>
      <c r="C34" s="7" t="s">
        <v>33</v>
      </c>
      <c r="D34" s="7" t="s">
        <v>34</v>
      </c>
      <c r="E34" s="7" t="s">
        <v>580</v>
      </c>
      <c r="F34" s="7" t="s">
        <v>1958</v>
      </c>
      <c r="G34" s="6" t="s">
        <v>584</v>
      </c>
      <c r="H34" s="6"/>
      <c r="I34" s="6" t="s">
        <v>75</v>
      </c>
      <c r="J34" s="6" t="s">
        <v>578</v>
      </c>
      <c r="K34" s="6">
        <v>49</v>
      </c>
      <c r="L34" s="6">
        <v>50</v>
      </c>
      <c r="M34" s="6">
        <v>46.5</v>
      </c>
      <c r="N34" s="6">
        <v>44</v>
      </c>
      <c r="O34" s="30">
        <v>50</v>
      </c>
      <c r="P34" s="6">
        <v>239.5</v>
      </c>
      <c r="Q34" s="36">
        <v>18</v>
      </c>
      <c r="R34" s="25" t="s">
        <v>1961</v>
      </c>
      <c r="S34" s="25" t="s">
        <v>1960</v>
      </c>
    </row>
    <row r="35" spans="1:19">
      <c r="A35" s="6" t="s">
        <v>1162</v>
      </c>
      <c r="B35" s="6" t="s">
        <v>1163</v>
      </c>
      <c r="C35" s="7" t="s">
        <v>33</v>
      </c>
      <c r="D35" s="7" t="s">
        <v>34</v>
      </c>
      <c r="E35" s="7" t="s">
        <v>172</v>
      </c>
      <c r="F35" s="7" t="s">
        <v>1958</v>
      </c>
      <c r="G35" s="6" t="s">
        <v>1171</v>
      </c>
      <c r="I35" s="6" t="s">
        <v>75</v>
      </c>
      <c r="J35" s="6" t="s">
        <v>1165</v>
      </c>
      <c r="K35" s="6">
        <v>50</v>
      </c>
      <c r="L35" s="6">
        <v>50</v>
      </c>
      <c r="M35" s="6">
        <v>47.5</v>
      </c>
      <c r="N35" s="6">
        <v>48</v>
      </c>
      <c r="O35" s="10">
        <v>44</v>
      </c>
      <c r="P35" s="6">
        <v>239.5</v>
      </c>
      <c r="Q35" s="36">
        <v>18</v>
      </c>
      <c r="R35" s="25" t="s">
        <v>1961</v>
      </c>
      <c r="S35" s="25" t="s">
        <v>1960</v>
      </c>
    </row>
    <row r="36" spans="1:19">
      <c r="A36" s="6" t="s">
        <v>607</v>
      </c>
      <c r="B36" s="6" t="s">
        <v>630</v>
      </c>
      <c r="C36" s="7" t="s">
        <v>33</v>
      </c>
      <c r="D36" s="7" t="s">
        <v>34</v>
      </c>
      <c r="E36" s="7" t="s">
        <v>172</v>
      </c>
      <c r="F36" s="7" t="s">
        <v>1958</v>
      </c>
      <c r="G36" s="6" t="s">
        <v>639</v>
      </c>
      <c r="H36" s="6"/>
      <c r="I36" s="6" t="s">
        <v>75</v>
      </c>
      <c r="J36" s="6" t="s">
        <v>637</v>
      </c>
      <c r="K36" s="6">
        <v>49</v>
      </c>
      <c r="L36" s="6">
        <v>49.5</v>
      </c>
      <c r="M36" s="6">
        <v>46.5</v>
      </c>
      <c r="N36" s="6">
        <v>43</v>
      </c>
      <c r="O36" s="10">
        <v>48</v>
      </c>
      <c r="P36" s="6">
        <v>236</v>
      </c>
      <c r="Q36" s="36">
        <v>19</v>
      </c>
      <c r="R36" s="25" t="s">
        <v>1961</v>
      </c>
      <c r="S36" s="25" t="s">
        <v>1960</v>
      </c>
    </row>
    <row r="37" spans="1:19">
      <c r="A37" s="6" t="s">
        <v>773</v>
      </c>
      <c r="B37" s="6" t="s">
        <v>774</v>
      </c>
      <c r="C37" s="7" t="s">
        <v>33</v>
      </c>
      <c r="D37" s="7" t="s">
        <v>783</v>
      </c>
      <c r="E37" s="7" t="s">
        <v>780</v>
      </c>
      <c r="F37" s="7" t="s">
        <v>1958</v>
      </c>
      <c r="G37" s="6" t="s">
        <v>781</v>
      </c>
      <c r="H37" s="6"/>
      <c r="I37" s="6" t="s">
        <v>75</v>
      </c>
      <c r="J37" s="6"/>
      <c r="K37" s="6">
        <v>48.8</v>
      </c>
      <c r="L37" s="6">
        <v>49.5</v>
      </c>
      <c r="M37" s="6">
        <v>44.5</v>
      </c>
      <c r="N37" s="6">
        <v>47</v>
      </c>
      <c r="O37" s="10">
        <v>46</v>
      </c>
      <c r="P37" s="6">
        <v>235.8</v>
      </c>
      <c r="Q37" s="36">
        <v>20</v>
      </c>
      <c r="R37" s="25" t="s">
        <v>1961</v>
      </c>
      <c r="S37" s="25" t="s">
        <v>1960</v>
      </c>
    </row>
    <row r="38" spans="1:19">
      <c r="A38" s="6" t="s">
        <v>1221</v>
      </c>
      <c r="B38" s="6" t="s">
        <v>1222</v>
      </c>
      <c r="C38" s="7" t="s">
        <v>33</v>
      </c>
      <c r="D38" s="7" t="s">
        <v>34</v>
      </c>
      <c r="E38" s="7" t="s">
        <v>172</v>
      </c>
      <c r="F38" s="7" t="s">
        <v>1958</v>
      </c>
      <c r="G38" s="6" t="s">
        <v>1228</v>
      </c>
      <c r="H38" s="6"/>
      <c r="I38" s="6" t="s">
        <v>75</v>
      </c>
      <c r="J38" s="6" t="s">
        <v>1225</v>
      </c>
      <c r="K38" s="6">
        <v>47</v>
      </c>
      <c r="L38" s="6">
        <v>50</v>
      </c>
      <c r="M38" s="6">
        <v>40.5</v>
      </c>
      <c r="N38" s="6">
        <v>48</v>
      </c>
      <c r="O38" s="10">
        <v>49.5</v>
      </c>
      <c r="P38" s="6">
        <v>235</v>
      </c>
      <c r="Q38" s="36">
        <v>21</v>
      </c>
      <c r="R38" s="25" t="s">
        <v>1961</v>
      </c>
      <c r="S38" s="25" t="s">
        <v>1960</v>
      </c>
    </row>
    <row r="39" spans="1:19">
      <c r="A39" s="6" t="s">
        <v>1698</v>
      </c>
      <c r="B39" s="6" t="s">
        <v>1699</v>
      </c>
      <c r="C39" s="7" t="s">
        <v>33</v>
      </c>
      <c r="D39" s="7" t="s">
        <v>34</v>
      </c>
      <c r="E39" s="7" t="s">
        <v>172</v>
      </c>
      <c r="F39" s="7" t="s">
        <v>1958</v>
      </c>
      <c r="G39" s="6" t="s">
        <v>1712</v>
      </c>
      <c r="H39" s="6"/>
      <c r="I39" s="6" t="s">
        <v>75</v>
      </c>
      <c r="J39" s="6" t="s">
        <v>1702</v>
      </c>
      <c r="K39" s="6">
        <v>48</v>
      </c>
      <c r="L39" s="6">
        <v>49.5</v>
      </c>
      <c r="M39" s="6">
        <v>48</v>
      </c>
      <c r="N39" s="6">
        <v>40.5</v>
      </c>
      <c r="O39" s="10">
        <v>49</v>
      </c>
      <c r="P39" s="6">
        <v>235</v>
      </c>
      <c r="Q39" s="36">
        <v>21</v>
      </c>
      <c r="R39" s="25" t="s">
        <v>1961</v>
      </c>
      <c r="S39" s="25" t="s">
        <v>1960</v>
      </c>
    </row>
    <row r="40" spans="1:19">
      <c r="A40" s="6" t="s">
        <v>1276</v>
      </c>
      <c r="B40" s="6" t="s">
        <v>1826</v>
      </c>
      <c r="C40" s="7" t="s">
        <v>33</v>
      </c>
      <c r="D40" s="7" t="s">
        <v>34</v>
      </c>
      <c r="E40" s="7" t="s">
        <v>1831</v>
      </c>
      <c r="F40" s="7" t="s">
        <v>1958</v>
      </c>
      <c r="G40" s="6" t="s">
        <v>1834</v>
      </c>
      <c r="H40" s="6"/>
      <c r="I40" s="6" t="s">
        <v>75</v>
      </c>
      <c r="J40" s="6" t="s">
        <v>1829</v>
      </c>
      <c r="K40" s="6">
        <v>48.5</v>
      </c>
      <c r="L40" s="6">
        <v>49</v>
      </c>
      <c r="M40" s="6">
        <v>50</v>
      </c>
      <c r="N40" s="6">
        <v>35.5</v>
      </c>
      <c r="O40" s="10">
        <v>50</v>
      </c>
      <c r="P40" s="6">
        <v>233</v>
      </c>
      <c r="Q40" s="36">
        <v>22</v>
      </c>
      <c r="R40" s="25" t="s">
        <v>1961</v>
      </c>
      <c r="S40" s="25" t="s">
        <v>1960</v>
      </c>
    </row>
    <row r="41" spans="1:19">
      <c r="A41" s="6" t="s">
        <v>1162</v>
      </c>
      <c r="B41" s="6" t="s">
        <v>1163</v>
      </c>
      <c r="C41" s="7" t="s">
        <v>33</v>
      </c>
      <c r="D41" s="7" t="s">
        <v>34</v>
      </c>
      <c r="E41" s="7" t="s">
        <v>172</v>
      </c>
      <c r="F41" s="7" t="s">
        <v>1958</v>
      </c>
      <c r="G41" s="6" t="s">
        <v>1170</v>
      </c>
      <c r="I41" s="6" t="s">
        <v>75</v>
      </c>
      <c r="J41" s="6" t="s">
        <v>1165</v>
      </c>
      <c r="K41" s="6">
        <v>50</v>
      </c>
      <c r="L41" s="6">
        <v>49</v>
      </c>
      <c r="M41" s="6">
        <v>45</v>
      </c>
      <c r="N41" s="6">
        <v>37.5</v>
      </c>
      <c r="O41" s="6">
        <v>49.5</v>
      </c>
      <c r="P41" s="6">
        <f t="shared" ref="P41" si="1">(K41+L41+M41+N41+O41)</f>
        <v>231</v>
      </c>
      <c r="Q41" s="36">
        <v>23</v>
      </c>
      <c r="R41" s="25" t="s">
        <v>1961</v>
      </c>
      <c r="S41" s="25" t="s">
        <v>1960</v>
      </c>
    </row>
    <row r="42" spans="1:19" ht="15.75">
      <c r="A42" s="6" t="s">
        <v>607</v>
      </c>
      <c r="B42" s="6" t="s">
        <v>651</v>
      </c>
      <c r="C42" s="7" t="s">
        <v>33</v>
      </c>
      <c r="D42" s="7" t="s">
        <v>34</v>
      </c>
      <c r="E42" s="7" t="s">
        <v>646</v>
      </c>
      <c r="F42" s="7" t="s">
        <v>1958</v>
      </c>
      <c r="G42" s="6" t="s">
        <v>653</v>
      </c>
      <c r="H42" s="6"/>
      <c r="I42" s="6" t="s">
        <v>75</v>
      </c>
      <c r="J42" s="6" t="s">
        <v>643</v>
      </c>
      <c r="K42" s="6">
        <v>44.5</v>
      </c>
      <c r="L42" s="6">
        <v>50</v>
      </c>
      <c r="M42" s="6">
        <v>49</v>
      </c>
      <c r="N42" s="6">
        <v>37.5</v>
      </c>
      <c r="O42" s="30">
        <v>50</v>
      </c>
      <c r="P42" s="6">
        <v>231</v>
      </c>
      <c r="Q42" s="36">
        <v>23</v>
      </c>
      <c r="R42" s="25" t="s">
        <v>1961</v>
      </c>
      <c r="S42" s="25" t="s">
        <v>1960</v>
      </c>
    </row>
    <row r="43" spans="1:19">
      <c r="A43" s="6" t="s">
        <v>1492</v>
      </c>
      <c r="B43" s="6" t="s">
        <v>1493</v>
      </c>
      <c r="C43" s="7" t="s">
        <v>33</v>
      </c>
      <c r="D43" s="7" t="s">
        <v>34</v>
      </c>
      <c r="E43" s="7" t="s">
        <v>172</v>
      </c>
      <c r="F43" s="7" t="s">
        <v>1958</v>
      </c>
      <c r="G43" s="6" t="s">
        <v>529</v>
      </c>
      <c r="H43" s="6"/>
      <c r="I43" s="6" t="s">
        <v>75</v>
      </c>
      <c r="J43" s="6" t="s">
        <v>1496</v>
      </c>
      <c r="K43" s="6">
        <v>49</v>
      </c>
      <c r="L43" s="6">
        <v>50</v>
      </c>
      <c r="M43" s="6">
        <v>35</v>
      </c>
      <c r="N43" s="6">
        <v>49.5</v>
      </c>
      <c r="O43" s="10">
        <v>47.5</v>
      </c>
      <c r="P43" s="6">
        <v>231</v>
      </c>
      <c r="Q43" s="36">
        <v>23</v>
      </c>
      <c r="R43" s="25" t="s">
        <v>1961</v>
      </c>
      <c r="S43" s="25" t="s">
        <v>1960</v>
      </c>
    </row>
    <row r="44" spans="1:19">
      <c r="A44" s="6" t="s">
        <v>574</v>
      </c>
      <c r="B44" s="6" t="s">
        <v>575</v>
      </c>
      <c r="C44" s="7" t="s">
        <v>33</v>
      </c>
      <c r="D44" s="7" t="s">
        <v>34</v>
      </c>
      <c r="E44" s="7" t="s">
        <v>580</v>
      </c>
      <c r="F44" s="7" t="s">
        <v>1958</v>
      </c>
      <c r="G44" s="6" t="s">
        <v>581</v>
      </c>
      <c r="H44" s="6"/>
      <c r="I44" s="6" t="s">
        <v>75</v>
      </c>
      <c r="J44" s="6" t="s">
        <v>578</v>
      </c>
      <c r="K44" s="6">
        <v>44.5</v>
      </c>
      <c r="L44" s="6">
        <v>50</v>
      </c>
      <c r="M44" s="6">
        <v>45.5</v>
      </c>
      <c r="N44" s="6">
        <v>40.5</v>
      </c>
      <c r="O44" s="10">
        <v>49.5</v>
      </c>
      <c r="P44" s="6">
        <v>230</v>
      </c>
      <c r="Q44" s="36">
        <v>24</v>
      </c>
      <c r="R44" s="25" t="s">
        <v>1961</v>
      </c>
      <c r="S44" s="25" t="s">
        <v>1960</v>
      </c>
    </row>
    <row r="45" spans="1:19">
      <c r="A45" s="6" t="s">
        <v>788</v>
      </c>
      <c r="B45" s="6" t="s">
        <v>882</v>
      </c>
      <c r="C45" s="7" t="s">
        <v>33</v>
      </c>
      <c r="D45" s="7" t="s">
        <v>34</v>
      </c>
      <c r="E45" s="7" t="s">
        <v>887</v>
      </c>
      <c r="F45" s="7" t="s">
        <v>1958</v>
      </c>
      <c r="G45" s="6" t="s">
        <v>888</v>
      </c>
      <c r="H45" s="6"/>
      <c r="I45" s="6" t="s">
        <v>75</v>
      </c>
      <c r="J45" s="6" t="s">
        <v>838</v>
      </c>
      <c r="K45" s="6">
        <v>42.5</v>
      </c>
      <c r="L45" s="6">
        <v>49</v>
      </c>
      <c r="M45" s="6">
        <v>43</v>
      </c>
      <c r="N45" s="6">
        <v>47.5</v>
      </c>
      <c r="O45" s="10">
        <v>47</v>
      </c>
      <c r="P45" s="6">
        <v>229</v>
      </c>
      <c r="Q45" s="36">
        <v>25</v>
      </c>
      <c r="R45" s="25" t="s">
        <v>1961</v>
      </c>
      <c r="S45" s="25" t="s">
        <v>1960</v>
      </c>
    </row>
    <row r="46" spans="1:19">
      <c r="A46" s="6" t="s">
        <v>1852</v>
      </c>
      <c r="B46" s="6" t="s">
        <v>1853</v>
      </c>
      <c r="C46" s="7" t="s">
        <v>33</v>
      </c>
      <c r="D46" s="7" t="s">
        <v>34</v>
      </c>
      <c r="E46" s="7" t="s">
        <v>1858</v>
      </c>
      <c r="F46" s="7" t="s">
        <v>1958</v>
      </c>
      <c r="G46" s="6" t="s">
        <v>1859</v>
      </c>
      <c r="H46" s="6"/>
      <c r="I46" s="6" t="s">
        <v>75</v>
      </c>
      <c r="J46" s="6" t="s">
        <v>1856</v>
      </c>
      <c r="K46" s="6">
        <v>50</v>
      </c>
      <c r="L46" s="6">
        <v>50</v>
      </c>
      <c r="M46" s="6">
        <v>49</v>
      </c>
      <c r="N46" s="6">
        <v>38</v>
      </c>
      <c r="O46" s="10">
        <v>42</v>
      </c>
      <c r="P46" s="6">
        <v>229</v>
      </c>
      <c r="Q46" s="36">
        <v>26</v>
      </c>
      <c r="R46" s="25" t="s">
        <v>1961</v>
      </c>
      <c r="S46" s="25" t="s">
        <v>1960</v>
      </c>
    </row>
    <row r="47" spans="1:19">
      <c r="A47" s="6" t="s">
        <v>428</v>
      </c>
      <c r="B47" s="6" t="s">
        <v>439</v>
      </c>
      <c r="C47" s="7" t="s">
        <v>33</v>
      </c>
      <c r="D47" s="7" t="s">
        <v>34</v>
      </c>
      <c r="E47" s="7" t="s">
        <v>445</v>
      </c>
      <c r="F47" s="7" t="s">
        <v>1958</v>
      </c>
      <c r="G47" s="6" t="s">
        <v>449</v>
      </c>
      <c r="H47" s="6"/>
      <c r="I47" s="6" t="s">
        <v>75</v>
      </c>
      <c r="J47" s="6" t="s">
        <v>442</v>
      </c>
      <c r="K47" s="6">
        <v>47.5</v>
      </c>
      <c r="L47" s="6">
        <v>50</v>
      </c>
      <c r="M47" s="6">
        <v>41</v>
      </c>
      <c r="N47" s="6">
        <v>40.5</v>
      </c>
      <c r="O47" s="10">
        <v>49.5</v>
      </c>
      <c r="P47" s="6">
        <v>228.5</v>
      </c>
      <c r="Q47" s="36">
        <v>27</v>
      </c>
      <c r="R47" s="25" t="s">
        <v>1961</v>
      </c>
      <c r="S47" s="25" t="s">
        <v>1960</v>
      </c>
    </row>
    <row r="48" spans="1:19">
      <c r="A48" s="6" t="s">
        <v>1492</v>
      </c>
      <c r="B48" s="6" t="s">
        <v>1493</v>
      </c>
      <c r="C48" s="7" t="s">
        <v>33</v>
      </c>
      <c r="D48" s="7" t="s">
        <v>34</v>
      </c>
      <c r="E48" s="7" t="s">
        <v>172</v>
      </c>
      <c r="F48" s="7" t="s">
        <v>1958</v>
      </c>
      <c r="G48" s="6" t="s">
        <v>1498</v>
      </c>
      <c r="H48" s="6"/>
      <c r="I48" s="6" t="s">
        <v>75</v>
      </c>
      <c r="J48" s="6" t="s">
        <v>1496</v>
      </c>
      <c r="K48" s="6">
        <v>49</v>
      </c>
      <c r="L48" s="6">
        <v>46</v>
      </c>
      <c r="M48" s="6">
        <v>46.5</v>
      </c>
      <c r="N48" s="6">
        <v>41</v>
      </c>
      <c r="O48" s="10">
        <v>46</v>
      </c>
      <c r="P48" s="6">
        <v>228.5</v>
      </c>
      <c r="Q48" s="36">
        <v>27</v>
      </c>
      <c r="R48" s="25" t="s">
        <v>1961</v>
      </c>
      <c r="S48" s="25" t="s">
        <v>1960</v>
      </c>
    </row>
    <row r="49" spans="1:19">
      <c r="A49" s="6" t="s">
        <v>1470</v>
      </c>
      <c r="B49" s="6" t="s">
        <v>1471</v>
      </c>
      <c r="C49" s="7" t="s">
        <v>33</v>
      </c>
      <c r="D49" s="7" t="s">
        <v>34</v>
      </c>
      <c r="E49" s="7" t="s">
        <v>1476</v>
      </c>
      <c r="F49" s="7" t="s">
        <v>1958</v>
      </c>
      <c r="G49" s="6" t="s">
        <v>1477</v>
      </c>
      <c r="H49" s="6"/>
      <c r="I49" s="6" t="s">
        <v>75</v>
      </c>
      <c r="J49" s="6"/>
      <c r="K49" s="6">
        <v>49</v>
      </c>
      <c r="L49" s="6">
        <v>48.5</v>
      </c>
      <c r="M49" s="6">
        <v>42.5</v>
      </c>
      <c r="N49" s="6">
        <v>40.5</v>
      </c>
      <c r="O49" s="10">
        <v>47</v>
      </c>
      <c r="P49" s="6">
        <v>227.5</v>
      </c>
      <c r="Q49" s="36">
        <v>28</v>
      </c>
      <c r="R49" s="25" t="s">
        <v>1961</v>
      </c>
      <c r="S49" s="25" t="s">
        <v>1960</v>
      </c>
    </row>
    <row r="50" spans="1:19">
      <c r="A50" s="6" t="s">
        <v>176</v>
      </c>
      <c r="B50" s="6" t="s">
        <v>285</v>
      </c>
      <c r="C50" s="7" t="s">
        <v>33</v>
      </c>
      <c r="D50" s="7" t="s">
        <v>34</v>
      </c>
      <c r="E50" s="7" t="s">
        <v>297</v>
      </c>
      <c r="F50" s="7" t="s">
        <v>1958</v>
      </c>
      <c r="G50" s="6" t="s">
        <v>298</v>
      </c>
      <c r="H50" s="6"/>
      <c r="I50" s="6" t="s">
        <v>75</v>
      </c>
      <c r="J50" s="6" t="s">
        <v>295</v>
      </c>
      <c r="K50" s="6">
        <v>47.5</v>
      </c>
      <c r="L50" s="6">
        <v>47.5</v>
      </c>
      <c r="M50" s="6">
        <v>45.5</v>
      </c>
      <c r="N50" s="6">
        <v>36</v>
      </c>
      <c r="O50" s="10">
        <v>48</v>
      </c>
      <c r="P50" s="6">
        <v>224.5</v>
      </c>
      <c r="Q50" s="36">
        <v>29</v>
      </c>
      <c r="R50" s="25" t="s">
        <v>1961</v>
      </c>
      <c r="S50" s="25" t="s">
        <v>1960</v>
      </c>
    </row>
    <row r="51" spans="1:19">
      <c r="A51" s="6" t="s">
        <v>1276</v>
      </c>
      <c r="B51" s="6" t="s">
        <v>1826</v>
      </c>
      <c r="C51" s="7" t="s">
        <v>33</v>
      </c>
      <c r="D51" s="7" t="s">
        <v>34</v>
      </c>
      <c r="E51" s="7" t="s">
        <v>1831</v>
      </c>
      <c r="F51" s="7" t="s">
        <v>1958</v>
      </c>
      <c r="G51" s="6" t="s">
        <v>1832</v>
      </c>
      <c r="H51" s="6"/>
      <c r="I51" s="6" t="s">
        <v>75</v>
      </c>
      <c r="J51" s="6" t="s">
        <v>1829</v>
      </c>
      <c r="K51" s="6">
        <v>48.5</v>
      </c>
      <c r="L51" s="6">
        <v>46.5</v>
      </c>
      <c r="M51" s="6">
        <v>47.5</v>
      </c>
      <c r="N51" s="6">
        <v>33</v>
      </c>
      <c r="O51" s="10">
        <v>48</v>
      </c>
      <c r="P51" s="6">
        <v>223.5</v>
      </c>
      <c r="Q51" s="36">
        <v>30</v>
      </c>
      <c r="R51" s="25" t="s">
        <v>1961</v>
      </c>
      <c r="S51" s="25" t="s">
        <v>1960</v>
      </c>
    </row>
    <row r="52" spans="1:19">
      <c r="A52" s="6" t="s">
        <v>1852</v>
      </c>
      <c r="B52" s="6" t="s">
        <v>1853</v>
      </c>
      <c r="C52" s="7" t="s">
        <v>33</v>
      </c>
      <c r="D52" s="7" t="s">
        <v>34</v>
      </c>
      <c r="E52" s="7" t="s">
        <v>172</v>
      </c>
      <c r="F52" s="7" t="s">
        <v>1958</v>
      </c>
      <c r="G52" s="6" t="s">
        <v>1863</v>
      </c>
      <c r="H52" s="6"/>
      <c r="I52" s="6" t="s">
        <v>75</v>
      </c>
      <c r="J52" s="6" t="s">
        <v>1856</v>
      </c>
      <c r="K52" s="6">
        <v>38.5</v>
      </c>
      <c r="L52" s="6">
        <v>50</v>
      </c>
      <c r="M52" s="6">
        <v>45</v>
      </c>
      <c r="N52" s="6">
        <v>34.5</v>
      </c>
      <c r="O52" s="10">
        <v>46</v>
      </c>
      <c r="P52" s="6">
        <v>214</v>
      </c>
      <c r="Q52" s="36">
        <v>31</v>
      </c>
      <c r="R52" s="25" t="s">
        <v>1961</v>
      </c>
      <c r="S52" s="25" t="s">
        <v>1960</v>
      </c>
    </row>
    <row r="53" spans="1:19">
      <c r="A53" s="6" t="s">
        <v>1276</v>
      </c>
      <c r="B53" s="6" t="s">
        <v>1826</v>
      </c>
      <c r="C53" s="7" t="s">
        <v>33</v>
      </c>
      <c r="D53" s="7" t="s">
        <v>34</v>
      </c>
      <c r="E53" s="7" t="s">
        <v>1831</v>
      </c>
      <c r="F53" s="7" t="s">
        <v>1958</v>
      </c>
      <c r="G53" s="6" t="s">
        <v>1833</v>
      </c>
      <c r="H53" s="6"/>
      <c r="I53" s="6" t="s">
        <v>75</v>
      </c>
      <c r="J53" s="6" t="s">
        <v>1829</v>
      </c>
      <c r="K53" s="6">
        <v>46.5</v>
      </c>
      <c r="L53" s="6">
        <v>45</v>
      </c>
      <c r="M53" s="6">
        <v>45.5</v>
      </c>
      <c r="N53" s="6">
        <v>29.5</v>
      </c>
      <c r="O53" s="10">
        <v>44</v>
      </c>
      <c r="P53" s="6">
        <v>210.5</v>
      </c>
      <c r="Q53" s="36">
        <v>32</v>
      </c>
      <c r="R53" s="25" t="s">
        <v>1961</v>
      </c>
      <c r="S53" s="25" t="s">
        <v>1960</v>
      </c>
    </row>
    <row r="54" spans="1:19">
      <c r="A54" s="6" t="s">
        <v>1276</v>
      </c>
      <c r="B54" s="6" t="s">
        <v>1826</v>
      </c>
      <c r="C54" s="7" t="s">
        <v>33</v>
      </c>
      <c r="D54" s="7" t="s">
        <v>34</v>
      </c>
      <c r="E54" s="7" t="s">
        <v>1831</v>
      </c>
      <c r="F54" s="7" t="s">
        <v>1958</v>
      </c>
      <c r="G54" s="6" t="s">
        <v>1835</v>
      </c>
      <c r="H54" s="6"/>
      <c r="I54" s="6" t="s">
        <v>75</v>
      </c>
      <c r="J54" s="6" t="s">
        <v>1829</v>
      </c>
      <c r="K54" s="6">
        <v>43</v>
      </c>
      <c r="L54" s="6">
        <v>44</v>
      </c>
      <c r="M54" s="6">
        <v>41.5</v>
      </c>
      <c r="N54" s="6">
        <v>27.5</v>
      </c>
      <c r="O54" s="10">
        <v>46</v>
      </c>
      <c r="P54" s="6">
        <v>202</v>
      </c>
      <c r="Q54" s="36">
        <v>33</v>
      </c>
      <c r="R54" s="25" t="s">
        <v>1961</v>
      </c>
      <c r="S54" s="25" t="s">
        <v>1960</v>
      </c>
    </row>
    <row r="55" spans="1:19">
      <c r="A55" s="6" t="s">
        <v>1046</v>
      </c>
      <c r="B55" s="6" t="s">
        <v>1047</v>
      </c>
      <c r="C55" s="7" t="s">
        <v>33</v>
      </c>
      <c r="D55" s="7" t="s">
        <v>34</v>
      </c>
      <c r="E55" s="7" t="s">
        <v>1053</v>
      </c>
      <c r="F55" s="7" t="s">
        <v>1958</v>
      </c>
      <c r="G55" s="6" t="s">
        <v>1056</v>
      </c>
      <c r="H55" s="6"/>
      <c r="I55" s="6" t="s">
        <v>75</v>
      </c>
      <c r="J55" s="6" t="s">
        <v>1050</v>
      </c>
      <c r="K55" s="6">
        <v>40</v>
      </c>
      <c r="L55" s="6">
        <v>48.5</v>
      </c>
      <c r="M55" s="6">
        <v>19</v>
      </c>
      <c r="N55" s="6">
        <v>39.5</v>
      </c>
      <c r="O55" s="10">
        <v>49</v>
      </c>
      <c r="P55" s="6">
        <v>196</v>
      </c>
      <c r="Q55" s="36">
        <v>34</v>
      </c>
      <c r="R55" s="25" t="s">
        <v>1961</v>
      </c>
      <c r="S55" s="25" t="s">
        <v>1960</v>
      </c>
    </row>
    <row r="56" spans="1:19" ht="15.75">
      <c r="A56" s="6" t="s">
        <v>607</v>
      </c>
      <c r="B56" s="6" t="s">
        <v>640</v>
      </c>
      <c r="C56" s="7" t="s">
        <v>33</v>
      </c>
      <c r="D56" s="7" t="s">
        <v>34</v>
      </c>
      <c r="E56" s="7" t="s">
        <v>646</v>
      </c>
      <c r="F56" s="7" t="s">
        <v>1958</v>
      </c>
      <c r="G56" s="6" t="s">
        <v>648</v>
      </c>
      <c r="H56" s="6"/>
      <c r="I56" s="6" t="s">
        <v>75</v>
      </c>
      <c r="J56" s="6" t="s">
        <v>643</v>
      </c>
      <c r="K56" s="6">
        <v>48.5</v>
      </c>
      <c r="L56" s="6">
        <v>50</v>
      </c>
      <c r="M56" s="6">
        <v>46.5</v>
      </c>
      <c r="N56" s="6">
        <v>50</v>
      </c>
      <c r="O56" s="31"/>
      <c r="P56" s="6">
        <v>195</v>
      </c>
      <c r="Q56" s="36"/>
    </row>
    <row r="57" spans="1:19">
      <c r="A57" s="6" t="s">
        <v>1698</v>
      </c>
      <c r="B57" s="6" t="s">
        <v>1699</v>
      </c>
      <c r="C57" s="7" t="s">
        <v>33</v>
      </c>
      <c r="D57" s="7" t="s">
        <v>34</v>
      </c>
      <c r="E57" s="7" t="s">
        <v>172</v>
      </c>
      <c r="F57" s="7" t="s">
        <v>1958</v>
      </c>
      <c r="G57" s="6" t="s">
        <v>1709</v>
      </c>
      <c r="H57" s="6"/>
      <c r="I57" s="6" t="s">
        <v>75</v>
      </c>
      <c r="J57" s="6" t="s">
        <v>1702</v>
      </c>
      <c r="K57" s="6">
        <v>47</v>
      </c>
      <c r="L57" s="6">
        <v>49.5</v>
      </c>
      <c r="M57" s="6">
        <v>44.5</v>
      </c>
      <c r="N57" s="6"/>
      <c r="O57" s="10">
        <v>45.5</v>
      </c>
      <c r="P57" s="6">
        <v>186.5</v>
      </c>
      <c r="Q57" s="36">
        <v>35</v>
      </c>
      <c r="R57" s="25" t="s">
        <v>1961</v>
      </c>
      <c r="S57" t="s">
        <v>1960</v>
      </c>
    </row>
    <row r="58" spans="1:19">
      <c r="A58" s="6" t="s">
        <v>1499</v>
      </c>
      <c r="B58" s="6" t="s">
        <v>1522</v>
      </c>
      <c r="C58" s="7" t="s">
        <v>33</v>
      </c>
      <c r="D58" s="7" t="s">
        <v>34</v>
      </c>
      <c r="E58" s="7" t="s">
        <v>1526</v>
      </c>
      <c r="F58" s="7" t="s">
        <v>1958</v>
      </c>
      <c r="G58" s="6" t="s">
        <v>1527</v>
      </c>
      <c r="H58" s="6"/>
      <c r="I58" s="6" t="s">
        <v>75</v>
      </c>
      <c r="J58" s="6" t="s">
        <v>1523</v>
      </c>
      <c r="K58" s="6">
        <v>33</v>
      </c>
      <c r="L58" s="6">
        <v>36</v>
      </c>
      <c r="M58" s="6">
        <v>28</v>
      </c>
      <c r="N58" s="6">
        <v>37</v>
      </c>
      <c r="O58" s="10">
        <v>29</v>
      </c>
      <c r="P58" s="6">
        <v>163</v>
      </c>
      <c r="Q58" s="36">
        <v>36</v>
      </c>
      <c r="R58" s="25" t="s">
        <v>1961</v>
      </c>
      <c r="S58" t="s">
        <v>1960</v>
      </c>
    </row>
    <row r="59" spans="1:19">
      <c r="A59" s="6" t="s">
        <v>1417</v>
      </c>
      <c r="B59" s="6" t="s">
        <v>1418</v>
      </c>
      <c r="C59" s="7" t="s">
        <v>33</v>
      </c>
      <c r="D59" s="7" t="s">
        <v>34</v>
      </c>
      <c r="E59" s="7" t="s">
        <v>172</v>
      </c>
      <c r="F59" s="7" t="s">
        <v>1958</v>
      </c>
      <c r="G59" s="6" t="s">
        <v>1427</v>
      </c>
      <c r="H59" s="6"/>
      <c r="I59" s="6" t="s">
        <v>75</v>
      </c>
      <c r="J59" s="6" t="s">
        <v>1421</v>
      </c>
      <c r="K59" s="6">
        <v>41.5</v>
      </c>
      <c r="L59" s="6">
        <v>33</v>
      </c>
      <c r="M59" s="6">
        <v>41</v>
      </c>
      <c r="N59" s="6"/>
      <c r="O59" s="10">
        <v>45</v>
      </c>
      <c r="P59" s="6">
        <v>160.5</v>
      </c>
      <c r="Q59" s="36">
        <v>37</v>
      </c>
      <c r="R59" s="25" t="s">
        <v>1961</v>
      </c>
      <c r="S59" t="s">
        <v>1960</v>
      </c>
    </row>
    <row r="60" spans="1:19">
      <c r="A60" s="6" t="s">
        <v>1499</v>
      </c>
      <c r="B60" s="6" t="s">
        <v>1522</v>
      </c>
      <c r="C60" s="7" t="s">
        <v>33</v>
      </c>
      <c r="D60" s="7" t="s">
        <v>34</v>
      </c>
      <c r="E60" s="7" t="s">
        <v>1526</v>
      </c>
      <c r="F60" s="7" t="s">
        <v>1958</v>
      </c>
      <c r="G60" s="6" t="s">
        <v>1529</v>
      </c>
      <c r="H60" s="6"/>
      <c r="I60" s="6" t="s">
        <v>75</v>
      </c>
      <c r="J60" s="6" t="s">
        <v>1523</v>
      </c>
      <c r="K60" s="6">
        <v>37.5</v>
      </c>
      <c r="L60" s="6">
        <v>26</v>
      </c>
      <c r="M60" s="6">
        <v>39</v>
      </c>
      <c r="N60" s="6">
        <v>23.5</v>
      </c>
      <c r="O60" s="10">
        <v>30</v>
      </c>
      <c r="P60" s="6">
        <v>156</v>
      </c>
      <c r="Q60" s="36">
        <v>38</v>
      </c>
      <c r="R60" s="25" t="s">
        <v>1961</v>
      </c>
      <c r="S60" t="s">
        <v>1960</v>
      </c>
    </row>
    <row r="61" spans="1:19">
      <c r="A61" s="6" t="s">
        <v>788</v>
      </c>
      <c r="B61" s="6" t="s">
        <v>836</v>
      </c>
      <c r="C61" s="7" t="s">
        <v>33</v>
      </c>
      <c r="D61" s="7" t="s">
        <v>34</v>
      </c>
      <c r="E61" s="7" t="s">
        <v>855</v>
      </c>
      <c r="F61" s="7" t="s">
        <v>1958</v>
      </c>
      <c r="G61" s="6" t="s">
        <v>852</v>
      </c>
      <c r="H61" s="6"/>
      <c r="I61" s="6" t="s">
        <v>75</v>
      </c>
      <c r="J61" s="6" t="s">
        <v>838</v>
      </c>
      <c r="K61" s="6">
        <v>50</v>
      </c>
      <c r="L61" s="6">
        <v>50</v>
      </c>
      <c r="M61" s="6">
        <v>50</v>
      </c>
      <c r="N61" s="6"/>
      <c r="O61" s="23"/>
      <c r="P61" s="6">
        <v>150</v>
      </c>
      <c r="Q61" s="36"/>
    </row>
    <row r="62" spans="1:19" ht="15.75">
      <c r="A62" s="6" t="s">
        <v>723</v>
      </c>
      <c r="B62" s="6" t="s">
        <v>724</v>
      </c>
      <c r="C62" s="7" t="s">
        <v>33</v>
      </c>
      <c r="D62" s="7" t="s">
        <v>34</v>
      </c>
      <c r="E62" s="7" t="s">
        <v>172</v>
      </c>
      <c r="F62" s="7" t="s">
        <v>1958</v>
      </c>
      <c r="G62" s="6" t="s">
        <v>730</v>
      </c>
      <c r="H62" s="6"/>
      <c r="I62" s="6" t="s">
        <v>75</v>
      </c>
      <c r="J62" s="6" t="s">
        <v>727</v>
      </c>
      <c r="K62" s="6">
        <v>50</v>
      </c>
      <c r="L62" s="6">
        <v>49.5</v>
      </c>
      <c r="M62" s="6">
        <v>49.5</v>
      </c>
      <c r="N62" s="6"/>
      <c r="O62" s="31"/>
      <c r="P62" s="6">
        <v>149</v>
      </c>
      <c r="Q62" s="36"/>
    </row>
    <row r="63" spans="1:19" ht="15.75">
      <c r="A63" s="6" t="s">
        <v>723</v>
      </c>
      <c r="B63" s="6" t="s">
        <v>724</v>
      </c>
      <c r="C63" s="7" t="s">
        <v>33</v>
      </c>
      <c r="D63" s="7" t="s">
        <v>34</v>
      </c>
      <c r="E63" s="7" t="s">
        <v>172</v>
      </c>
      <c r="F63" s="7" t="s">
        <v>1958</v>
      </c>
      <c r="G63" s="6" t="s">
        <v>732</v>
      </c>
      <c r="H63" s="6"/>
      <c r="I63" s="6" t="s">
        <v>75</v>
      </c>
      <c r="J63" s="6" t="s">
        <v>727</v>
      </c>
      <c r="K63" s="6">
        <v>49.5</v>
      </c>
      <c r="L63" s="6">
        <v>50</v>
      </c>
      <c r="M63" s="6">
        <v>49.5</v>
      </c>
      <c r="N63" s="6"/>
      <c r="O63" s="31"/>
      <c r="P63" s="6">
        <v>149</v>
      </c>
      <c r="Q63" s="36"/>
    </row>
    <row r="64" spans="1:19" ht="15.75">
      <c r="A64" s="6" t="s">
        <v>607</v>
      </c>
      <c r="B64" s="6" t="s">
        <v>640</v>
      </c>
      <c r="C64" s="7" t="s">
        <v>33</v>
      </c>
      <c r="D64" s="7" t="s">
        <v>34</v>
      </c>
      <c r="E64" s="7" t="s">
        <v>646</v>
      </c>
      <c r="F64" s="7" t="s">
        <v>1958</v>
      </c>
      <c r="G64" s="6" t="s">
        <v>649</v>
      </c>
      <c r="H64" s="6"/>
      <c r="I64" s="6" t="s">
        <v>75</v>
      </c>
      <c r="J64" s="6" t="s">
        <v>643</v>
      </c>
      <c r="K64" s="6">
        <v>50</v>
      </c>
      <c r="L64" s="6">
        <v>50</v>
      </c>
      <c r="M64" s="6">
        <v>47.5</v>
      </c>
      <c r="N64" s="6"/>
      <c r="O64" s="31"/>
      <c r="P64" s="6">
        <v>147.5</v>
      </c>
      <c r="Q64" s="36"/>
    </row>
    <row r="65" spans="1:17">
      <c r="A65" s="6" t="s">
        <v>1046</v>
      </c>
      <c r="B65" s="6" t="s">
        <v>1047</v>
      </c>
      <c r="C65" s="7" t="s">
        <v>33</v>
      </c>
      <c r="D65" s="7" t="s">
        <v>34</v>
      </c>
      <c r="E65" s="7" t="s">
        <v>1053</v>
      </c>
      <c r="F65" s="7" t="s">
        <v>1958</v>
      </c>
      <c r="G65" s="6" t="s">
        <v>1057</v>
      </c>
      <c r="H65" s="6"/>
      <c r="I65" s="6" t="s">
        <v>75</v>
      </c>
      <c r="J65" s="6" t="s">
        <v>1050</v>
      </c>
      <c r="K65" s="6">
        <v>43</v>
      </c>
      <c r="L65" s="6">
        <v>37</v>
      </c>
      <c r="M65" s="6">
        <v>24.5</v>
      </c>
      <c r="N65" s="6"/>
      <c r="O65" s="10">
        <v>30.5</v>
      </c>
      <c r="P65" s="6">
        <v>135</v>
      </c>
      <c r="Q65" s="36"/>
    </row>
    <row r="66" spans="1:17">
      <c r="A66" s="6" t="s">
        <v>176</v>
      </c>
      <c r="B66" s="6" t="s">
        <v>185</v>
      </c>
      <c r="C66" s="7" t="s">
        <v>33</v>
      </c>
      <c r="D66" s="7" t="s">
        <v>34</v>
      </c>
      <c r="E66" s="7"/>
      <c r="F66" s="7" t="s">
        <v>1958</v>
      </c>
      <c r="G66" s="6" t="s">
        <v>195</v>
      </c>
      <c r="H66" s="6"/>
      <c r="I66" s="6" t="s">
        <v>75</v>
      </c>
      <c r="J66" s="6" t="s">
        <v>189</v>
      </c>
      <c r="K66" s="6"/>
      <c r="L66" s="32">
        <v>50</v>
      </c>
      <c r="M66" s="6">
        <v>49.5</v>
      </c>
      <c r="N66" s="6"/>
      <c r="O66" s="10"/>
      <c r="P66" s="6">
        <v>99.5</v>
      </c>
      <c r="Q66" s="36"/>
    </row>
    <row r="67" spans="1:17">
      <c r="A67" s="6" t="s">
        <v>176</v>
      </c>
      <c r="B67" s="6" t="s">
        <v>185</v>
      </c>
      <c r="C67" s="7" t="s">
        <v>33</v>
      </c>
      <c r="D67" s="7" t="s">
        <v>34</v>
      </c>
      <c r="E67" s="7"/>
      <c r="F67" s="7" t="s">
        <v>1958</v>
      </c>
      <c r="G67" s="6" t="s">
        <v>192</v>
      </c>
      <c r="H67" s="6"/>
      <c r="I67" s="6" t="s">
        <v>75</v>
      </c>
      <c r="J67" s="6" t="s">
        <v>189</v>
      </c>
      <c r="K67" s="6"/>
      <c r="L67" s="32">
        <v>47.5</v>
      </c>
      <c r="M67" s="6">
        <v>47</v>
      </c>
      <c r="N67" s="6"/>
      <c r="O67" s="10"/>
      <c r="P67" s="6">
        <v>94.5</v>
      </c>
      <c r="Q67" s="36"/>
    </row>
    <row r="68" spans="1:17" ht="15.75">
      <c r="A68" s="6" t="s">
        <v>683</v>
      </c>
      <c r="B68" s="6" t="s">
        <v>684</v>
      </c>
      <c r="C68" s="7" t="s">
        <v>33</v>
      </c>
      <c r="D68" s="7" t="s">
        <v>34</v>
      </c>
      <c r="E68" s="7" t="s">
        <v>688</v>
      </c>
      <c r="F68" s="7" t="s">
        <v>1958</v>
      </c>
      <c r="G68" s="6" t="s">
        <v>689</v>
      </c>
      <c r="H68" s="6"/>
      <c r="I68" s="6" t="s">
        <v>75</v>
      </c>
      <c r="J68" s="6" t="s">
        <v>687</v>
      </c>
      <c r="K68" s="6">
        <v>49.5</v>
      </c>
      <c r="L68" s="6">
        <v>50</v>
      </c>
      <c r="M68" s="6">
        <v>48</v>
      </c>
      <c r="N68" s="6">
        <v>38</v>
      </c>
      <c r="O68" s="31">
        <v>47.5</v>
      </c>
      <c r="P68" s="6">
        <v>233</v>
      </c>
      <c r="Q68" s="36">
        <v>22</v>
      </c>
    </row>
  </sheetData>
  <sortState ref="A1:P68">
    <sortCondition descending="1" ref="P1:P68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3"/>
  <sheetViews>
    <sheetView workbookViewId="0">
      <selection activeCell="H62" sqref="H62"/>
    </sheetView>
  </sheetViews>
  <sheetFormatPr defaultRowHeight="15"/>
  <cols>
    <col min="1" max="16" width="9.140625" style="25"/>
    <col min="17" max="17" width="9.140625" style="38"/>
  </cols>
  <sheetData>
    <row r="1" spans="1:19">
      <c r="A1" s="2" t="s">
        <v>0</v>
      </c>
      <c r="B1" s="2" t="s">
        <v>1</v>
      </c>
      <c r="C1" s="3" t="s">
        <v>2</v>
      </c>
      <c r="D1" s="3" t="s">
        <v>3</v>
      </c>
      <c r="E1" s="3" t="s">
        <v>16</v>
      </c>
      <c r="F1" s="3"/>
      <c r="G1" s="2" t="s">
        <v>17</v>
      </c>
      <c r="H1" s="2" t="s">
        <v>18</v>
      </c>
      <c r="I1" s="2" t="s">
        <v>19</v>
      </c>
      <c r="J1" s="2" t="s">
        <v>21</v>
      </c>
      <c r="K1" s="2" t="s">
        <v>25</v>
      </c>
      <c r="L1" s="2" t="s">
        <v>26</v>
      </c>
      <c r="M1" s="2" t="s">
        <v>27</v>
      </c>
      <c r="N1" s="2" t="s">
        <v>28</v>
      </c>
      <c r="O1" s="4" t="s">
        <v>29</v>
      </c>
      <c r="P1" s="2" t="s">
        <v>30</v>
      </c>
      <c r="Q1" s="36" t="s">
        <v>1959</v>
      </c>
    </row>
    <row r="2" spans="1:19" s="25" customFormat="1">
      <c r="A2" s="6" t="s">
        <v>1843</v>
      </c>
      <c r="B2" s="6" t="s">
        <v>1844</v>
      </c>
      <c r="C2" s="7" t="s">
        <v>33</v>
      </c>
      <c r="D2" s="7" t="s">
        <v>34</v>
      </c>
      <c r="E2" s="7" t="s">
        <v>1849</v>
      </c>
      <c r="F2" s="7" t="s">
        <v>1957</v>
      </c>
      <c r="G2" s="6"/>
      <c r="H2" s="6" t="s">
        <v>1850</v>
      </c>
      <c r="I2" s="6" t="s">
        <v>75</v>
      </c>
      <c r="J2" s="6" t="s">
        <v>1847</v>
      </c>
      <c r="K2" s="6">
        <v>80</v>
      </c>
      <c r="L2" s="6">
        <v>79</v>
      </c>
      <c r="M2" s="6">
        <v>79.5</v>
      </c>
      <c r="N2" s="6">
        <v>79.5</v>
      </c>
      <c r="O2" s="10">
        <v>80</v>
      </c>
      <c r="P2" s="6">
        <v>398</v>
      </c>
      <c r="Q2" s="36">
        <v>1</v>
      </c>
      <c r="R2" s="25" t="s">
        <v>1961</v>
      </c>
      <c r="S2" s="25" t="s">
        <v>1967</v>
      </c>
    </row>
    <row r="3" spans="1:19" s="25" customFormat="1">
      <c r="A3" s="6" t="s">
        <v>1843</v>
      </c>
      <c r="B3" s="6" t="s">
        <v>1844</v>
      </c>
      <c r="C3" s="7" t="s">
        <v>33</v>
      </c>
      <c r="D3" s="7" t="s">
        <v>34</v>
      </c>
      <c r="E3" s="7" t="s">
        <v>1849</v>
      </c>
      <c r="F3" s="7" t="s">
        <v>1957</v>
      </c>
      <c r="G3" s="6"/>
      <c r="H3" s="6" t="s">
        <v>1851</v>
      </c>
      <c r="I3" s="6" t="s">
        <v>75</v>
      </c>
      <c r="J3" s="6" t="s">
        <v>1847</v>
      </c>
      <c r="K3" s="6">
        <v>80</v>
      </c>
      <c r="L3" s="6">
        <v>80</v>
      </c>
      <c r="M3" s="6">
        <v>79</v>
      </c>
      <c r="N3" s="6">
        <v>79</v>
      </c>
      <c r="O3" s="10">
        <v>79.5</v>
      </c>
      <c r="P3" s="6">
        <v>397.5</v>
      </c>
      <c r="Q3" s="36">
        <v>2</v>
      </c>
      <c r="R3" s="25" t="s">
        <v>1961</v>
      </c>
      <c r="S3" s="25" t="s">
        <v>1967</v>
      </c>
    </row>
    <row r="4" spans="1:19" s="25" customFormat="1">
      <c r="A4" s="6" t="s">
        <v>889</v>
      </c>
      <c r="B4" s="6" t="s">
        <v>890</v>
      </c>
      <c r="C4" s="7" t="s">
        <v>33</v>
      </c>
      <c r="D4" s="7" t="s">
        <v>34</v>
      </c>
      <c r="E4" s="7" t="s">
        <v>894</v>
      </c>
      <c r="F4" s="7" t="s">
        <v>1957</v>
      </c>
      <c r="G4" s="6"/>
      <c r="H4" s="6" t="s">
        <v>895</v>
      </c>
      <c r="I4" s="6" t="s">
        <v>75</v>
      </c>
      <c r="J4" s="6" t="s">
        <v>838</v>
      </c>
      <c r="K4" s="6">
        <v>79.5</v>
      </c>
      <c r="L4" s="6">
        <v>78</v>
      </c>
      <c r="M4" s="6">
        <v>77</v>
      </c>
      <c r="N4" s="6">
        <v>80</v>
      </c>
      <c r="O4" s="10">
        <v>80</v>
      </c>
      <c r="P4" s="6">
        <v>394.5</v>
      </c>
      <c r="Q4" s="36">
        <v>3</v>
      </c>
      <c r="R4" s="25" t="s">
        <v>1961</v>
      </c>
      <c r="S4" s="25" t="s">
        <v>1967</v>
      </c>
    </row>
    <row r="5" spans="1:19">
      <c r="A5" s="6" t="s">
        <v>176</v>
      </c>
      <c r="B5" s="6" t="s">
        <v>285</v>
      </c>
      <c r="C5" s="7" t="s">
        <v>33</v>
      </c>
      <c r="D5" s="7" t="s">
        <v>34</v>
      </c>
      <c r="E5" s="7" t="s">
        <v>291</v>
      </c>
      <c r="F5" s="7" t="s">
        <v>1957</v>
      </c>
      <c r="G5" s="6"/>
      <c r="H5" s="6" t="s">
        <v>292</v>
      </c>
      <c r="I5" s="6" t="s">
        <v>75</v>
      </c>
      <c r="J5" s="6" t="s">
        <v>293</v>
      </c>
      <c r="K5" s="6">
        <v>77.5</v>
      </c>
      <c r="L5" s="6">
        <v>78</v>
      </c>
      <c r="M5" s="6">
        <v>76.5</v>
      </c>
      <c r="N5" s="6">
        <v>80</v>
      </c>
      <c r="O5" s="10">
        <v>80</v>
      </c>
      <c r="P5" s="6">
        <v>392</v>
      </c>
      <c r="Q5" s="36">
        <v>4</v>
      </c>
      <c r="R5" s="25" t="s">
        <v>1961</v>
      </c>
      <c r="S5" s="25" t="s">
        <v>1962</v>
      </c>
    </row>
    <row r="6" spans="1:19">
      <c r="A6" s="6" t="s">
        <v>135</v>
      </c>
      <c r="B6" s="6" t="s">
        <v>1571</v>
      </c>
      <c r="C6" s="7" t="s">
        <v>33</v>
      </c>
      <c r="D6" s="7" t="s">
        <v>34</v>
      </c>
      <c r="E6" s="7" t="s">
        <v>172</v>
      </c>
      <c r="F6" s="7" t="s">
        <v>1957</v>
      </c>
      <c r="G6" s="6"/>
      <c r="H6" s="6" t="s">
        <v>1585</v>
      </c>
      <c r="I6" s="6" t="s">
        <v>75</v>
      </c>
      <c r="J6" s="6" t="s">
        <v>1578</v>
      </c>
      <c r="K6" s="6">
        <v>78.5</v>
      </c>
      <c r="L6" s="6">
        <v>80</v>
      </c>
      <c r="M6" s="6">
        <v>78.5</v>
      </c>
      <c r="N6" s="6">
        <v>74.5</v>
      </c>
      <c r="O6" s="10">
        <v>80</v>
      </c>
      <c r="P6" s="6">
        <v>391.5</v>
      </c>
      <c r="Q6" s="36">
        <v>5</v>
      </c>
      <c r="R6" s="25" t="s">
        <v>1961</v>
      </c>
      <c r="S6" s="25" t="s">
        <v>1962</v>
      </c>
    </row>
    <row r="7" spans="1:19">
      <c r="A7" s="6" t="s">
        <v>946</v>
      </c>
      <c r="B7" s="6" t="s">
        <v>947</v>
      </c>
      <c r="C7" s="7" t="s">
        <v>33</v>
      </c>
      <c r="D7" s="7" t="s">
        <v>34</v>
      </c>
      <c r="E7" s="7" t="s">
        <v>172</v>
      </c>
      <c r="F7" s="7" t="s">
        <v>1957</v>
      </c>
      <c r="G7" s="6"/>
      <c r="H7" s="6" t="s">
        <v>954</v>
      </c>
      <c r="I7" s="6" t="s">
        <v>75</v>
      </c>
      <c r="J7" s="6" t="s">
        <v>951</v>
      </c>
      <c r="K7" s="6">
        <v>80</v>
      </c>
      <c r="L7" s="6">
        <v>80</v>
      </c>
      <c r="M7" s="6">
        <v>71</v>
      </c>
      <c r="N7" s="6">
        <v>80</v>
      </c>
      <c r="O7" s="10">
        <v>80</v>
      </c>
      <c r="P7" s="6">
        <v>391</v>
      </c>
      <c r="Q7" s="36">
        <v>6</v>
      </c>
      <c r="R7" s="25" t="s">
        <v>1961</v>
      </c>
      <c r="S7" s="25" t="s">
        <v>1962</v>
      </c>
    </row>
    <row r="8" spans="1:19">
      <c r="A8" s="6" t="s">
        <v>135</v>
      </c>
      <c r="B8" s="6" t="s">
        <v>1571</v>
      </c>
      <c r="C8" s="7" t="s">
        <v>33</v>
      </c>
      <c r="D8" s="7" t="s">
        <v>34</v>
      </c>
      <c r="E8" s="7" t="s">
        <v>172</v>
      </c>
      <c r="F8" s="7" t="s">
        <v>1957</v>
      </c>
      <c r="G8" s="6"/>
      <c r="H8" s="6" t="s">
        <v>1576</v>
      </c>
      <c r="I8" s="6" t="s">
        <v>75</v>
      </c>
      <c r="J8" s="6" t="s">
        <v>1574</v>
      </c>
      <c r="K8" s="6">
        <v>80</v>
      </c>
      <c r="L8" s="6">
        <v>80</v>
      </c>
      <c r="M8" s="6">
        <v>79.5</v>
      </c>
      <c r="N8" s="6">
        <v>73</v>
      </c>
      <c r="O8" s="10">
        <v>78</v>
      </c>
      <c r="P8" s="6">
        <v>390.5</v>
      </c>
      <c r="Q8" s="36">
        <v>7</v>
      </c>
      <c r="R8" s="25" t="s">
        <v>1961</v>
      </c>
      <c r="S8" s="25" t="s">
        <v>1962</v>
      </c>
    </row>
    <row r="9" spans="1:19">
      <c r="A9" s="6" t="s">
        <v>788</v>
      </c>
      <c r="B9" s="6" t="s">
        <v>836</v>
      </c>
      <c r="C9" s="7" t="s">
        <v>33</v>
      </c>
      <c r="D9" s="7" t="s">
        <v>34</v>
      </c>
      <c r="E9" s="7" t="s">
        <v>873</v>
      </c>
      <c r="F9" s="7" t="s">
        <v>1957</v>
      </c>
      <c r="G9" s="6"/>
      <c r="H9" s="6" t="s">
        <v>874</v>
      </c>
      <c r="I9" s="6" t="s">
        <v>75</v>
      </c>
      <c r="J9" s="6" t="s">
        <v>838</v>
      </c>
      <c r="K9" s="6">
        <v>73</v>
      </c>
      <c r="L9" s="6">
        <v>79.5</v>
      </c>
      <c r="M9" s="6">
        <v>78.5</v>
      </c>
      <c r="N9" s="6">
        <v>79</v>
      </c>
      <c r="O9" s="10">
        <v>80</v>
      </c>
      <c r="P9" s="6">
        <v>390</v>
      </c>
      <c r="Q9" s="36">
        <v>8</v>
      </c>
      <c r="R9" s="25" t="s">
        <v>1961</v>
      </c>
      <c r="S9" s="25" t="s">
        <v>1962</v>
      </c>
    </row>
    <row r="10" spans="1:19">
      <c r="A10" s="6" t="s">
        <v>135</v>
      </c>
      <c r="B10" s="6" t="s">
        <v>1571</v>
      </c>
      <c r="C10" s="7" t="s">
        <v>33</v>
      </c>
      <c r="D10" s="7" t="s">
        <v>34</v>
      </c>
      <c r="E10" s="7" t="s">
        <v>172</v>
      </c>
      <c r="F10" s="7" t="s">
        <v>1957</v>
      </c>
      <c r="G10" s="6"/>
      <c r="H10" s="6" t="s">
        <v>1586</v>
      </c>
      <c r="I10" s="6" t="s">
        <v>75</v>
      </c>
      <c r="J10" s="6" t="s">
        <v>1578</v>
      </c>
      <c r="K10" s="6">
        <v>78</v>
      </c>
      <c r="L10" s="6">
        <v>78.5</v>
      </c>
      <c r="M10" s="6">
        <v>78.5</v>
      </c>
      <c r="N10" s="6">
        <v>77</v>
      </c>
      <c r="O10" s="10">
        <v>78</v>
      </c>
      <c r="P10" s="6">
        <v>390</v>
      </c>
      <c r="Q10" s="36">
        <v>8</v>
      </c>
      <c r="R10" s="25" t="s">
        <v>1961</v>
      </c>
      <c r="S10" s="25" t="s">
        <v>1962</v>
      </c>
    </row>
    <row r="11" spans="1:19">
      <c r="A11" s="6" t="s">
        <v>1383</v>
      </c>
      <c r="B11" s="6" t="s">
        <v>1384</v>
      </c>
      <c r="C11" s="7" t="s">
        <v>33</v>
      </c>
      <c r="D11" s="7" t="s">
        <v>34</v>
      </c>
      <c r="E11" s="7" t="s">
        <v>172</v>
      </c>
      <c r="F11" s="7" t="s">
        <v>1957</v>
      </c>
      <c r="G11" s="6"/>
      <c r="H11" s="6" t="s">
        <v>1392</v>
      </c>
      <c r="I11" s="6" t="s">
        <v>75</v>
      </c>
      <c r="J11" s="6" t="s">
        <v>1387</v>
      </c>
      <c r="K11" s="6">
        <v>79.5</v>
      </c>
      <c r="L11" s="6">
        <v>79</v>
      </c>
      <c r="M11" s="6">
        <v>76.5</v>
      </c>
      <c r="N11" s="6">
        <v>75</v>
      </c>
      <c r="O11" s="10">
        <v>79.5</v>
      </c>
      <c r="P11" s="6">
        <v>389.5</v>
      </c>
      <c r="Q11" s="36">
        <v>9</v>
      </c>
      <c r="R11" s="25" t="s">
        <v>1961</v>
      </c>
      <c r="S11" s="25" t="s">
        <v>1962</v>
      </c>
    </row>
    <row r="12" spans="1:19">
      <c r="A12" s="6" t="s">
        <v>1499</v>
      </c>
      <c r="B12" s="6" t="s">
        <v>1522</v>
      </c>
      <c r="C12" s="7" t="s">
        <v>33</v>
      </c>
      <c r="D12" s="7" t="s">
        <v>34</v>
      </c>
      <c r="E12" s="7" t="s">
        <v>1526</v>
      </c>
      <c r="F12" s="7" t="s">
        <v>1957</v>
      </c>
      <c r="G12" s="6"/>
      <c r="H12" s="6" t="s">
        <v>1535</v>
      </c>
      <c r="I12" s="6" t="s">
        <v>75</v>
      </c>
      <c r="J12" s="6" t="s">
        <v>1523</v>
      </c>
      <c r="K12" s="6">
        <v>78.5</v>
      </c>
      <c r="L12" s="6">
        <v>79.5</v>
      </c>
      <c r="M12" s="6">
        <v>76.5</v>
      </c>
      <c r="N12" s="6">
        <v>76</v>
      </c>
      <c r="O12" s="10">
        <v>78</v>
      </c>
      <c r="P12" s="6">
        <v>388.5</v>
      </c>
      <c r="Q12" s="36">
        <v>10</v>
      </c>
      <c r="R12" s="25" t="s">
        <v>1961</v>
      </c>
      <c r="S12" s="25" t="s">
        <v>1962</v>
      </c>
    </row>
    <row r="13" spans="1:19">
      <c r="A13" s="6" t="s">
        <v>1499</v>
      </c>
      <c r="B13" s="6" t="s">
        <v>1522</v>
      </c>
      <c r="C13" s="7" t="s">
        <v>33</v>
      </c>
      <c r="D13" s="7" t="s">
        <v>34</v>
      </c>
      <c r="E13" s="7" t="s">
        <v>1526</v>
      </c>
      <c r="F13" s="7" t="s">
        <v>1957</v>
      </c>
      <c r="G13" s="6"/>
      <c r="H13" s="6" t="s">
        <v>1536</v>
      </c>
      <c r="I13" s="6" t="s">
        <v>75</v>
      </c>
      <c r="J13" s="6" t="s">
        <v>1523</v>
      </c>
      <c r="K13" s="6">
        <v>77.5</v>
      </c>
      <c r="L13" s="6">
        <v>79</v>
      </c>
      <c r="M13" s="6">
        <v>75.5</v>
      </c>
      <c r="N13" s="6">
        <v>76.5</v>
      </c>
      <c r="O13" s="10">
        <v>79.5</v>
      </c>
      <c r="P13" s="6">
        <v>388</v>
      </c>
      <c r="Q13" s="36">
        <v>11</v>
      </c>
      <c r="R13" s="25" t="s">
        <v>1961</v>
      </c>
      <c r="S13" s="25" t="s">
        <v>1962</v>
      </c>
    </row>
    <row r="14" spans="1:19">
      <c r="A14" s="6" t="s">
        <v>135</v>
      </c>
      <c r="B14" s="6" t="s">
        <v>1571</v>
      </c>
      <c r="C14" s="7" t="s">
        <v>33</v>
      </c>
      <c r="D14" s="7" t="s">
        <v>34</v>
      </c>
      <c r="E14" s="7" t="s">
        <v>172</v>
      </c>
      <c r="F14" s="7" t="s">
        <v>1957</v>
      </c>
      <c r="G14" s="6"/>
      <c r="H14" s="6" t="s">
        <v>1594</v>
      </c>
      <c r="I14" s="6" t="s">
        <v>75</v>
      </c>
      <c r="J14" s="6" t="s">
        <v>1588</v>
      </c>
      <c r="K14" s="6">
        <v>79.5</v>
      </c>
      <c r="L14" s="6">
        <v>79</v>
      </c>
      <c r="M14" s="6">
        <v>76.5</v>
      </c>
      <c r="N14" s="6">
        <v>77</v>
      </c>
      <c r="O14" s="10">
        <v>74</v>
      </c>
      <c r="P14" s="6">
        <v>386</v>
      </c>
      <c r="Q14" s="36">
        <v>12</v>
      </c>
      <c r="R14" s="25" t="s">
        <v>1961</v>
      </c>
      <c r="S14" s="25" t="s">
        <v>1962</v>
      </c>
    </row>
    <row r="15" spans="1:19">
      <c r="A15" s="6" t="s">
        <v>135</v>
      </c>
      <c r="B15" s="6" t="s">
        <v>1571</v>
      </c>
      <c r="C15" s="7" t="s">
        <v>33</v>
      </c>
      <c r="D15" s="7" t="s">
        <v>34</v>
      </c>
      <c r="E15" s="7" t="s">
        <v>172</v>
      </c>
      <c r="F15" s="7" t="s">
        <v>1957</v>
      </c>
      <c r="G15" s="6"/>
      <c r="H15" s="6" t="s">
        <v>1584</v>
      </c>
      <c r="I15" s="6" t="s">
        <v>75</v>
      </c>
      <c r="J15" s="6" t="s">
        <v>1578</v>
      </c>
      <c r="K15" s="6">
        <v>78.5</v>
      </c>
      <c r="L15" s="6">
        <v>79</v>
      </c>
      <c r="M15" s="6">
        <v>77.5</v>
      </c>
      <c r="N15" s="6">
        <v>68</v>
      </c>
      <c r="O15" s="10">
        <v>80</v>
      </c>
      <c r="P15" s="6">
        <v>383</v>
      </c>
      <c r="Q15" s="36">
        <v>13</v>
      </c>
      <c r="R15" s="25" t="s">
        <v>1961</v>
      </c>
      <c r="S15" s="25" t="s">
        <v>1962</v>
      </c>
    </row>
    <row r="16" spans="1:19">
      <c r="A16" s="6" t="s">
        <v>607</v>
      </c>
      <c r="B16" s="6" t="s">
        <v>630</v>
      </c>
      <c r="C16" s="7" t="s">
        <v>33</v>
      </c>
      <c r="D16" s="7" t="s">
        <v>34</v>
      </c>
      <c r="E16" s="7" t="s">
        <v>172</v>
      </c>
      <c r="F16" s="7" t="s">
        <v>1957</v>
      </c>
      <c r="G16" s="6"/>
      <c r="H16" s="6" t="s">
        <v>636</v>
      </c>
      <c r="I16" s="6" t="s">
        <v>75</v>
      </c>
      <c r="J16" s="6" t="s">
        <v>637</v>
      </c>
      <c r="K16" s="6">
        <v>74</v>
      </c>
      <c r="L16" s="6">
        <v>78</v>
      </c>
      <c r="M16" s="6">
        <v>72.5</v>
      </c>
      <c r="N16" s="6">
        <v>77</v>
      </c>
      <c r="O16" s="10">
        <v>80</v>
      </c>
      <c r="P16" s="6">
        <v>381.5</v>
      </c>
      <c r="Q16" s="36">
        <v>14</v>
      </c>
      <c r="R16" s="25" t="s">
        <v>1961</v>
      </c>
      <c r="S16" s="25" t="s">
        <v>1962</v>
      </c>
    </row>
    <row r="17" spans="1:19">
      <c r="A17" s="6" t="s">
        <v>964</v>
      </c>
      <c r="B17" s="6" t="s">
        <v>965</v>
      </c>
      <c r="C17" s="7" t="s">
        <v>33</v>
      </c>
      <c r="D17" s="7" t="s">
        <v>34</v>
      </c>
      <c r="E17" s="7" t="s">
        <v>172</v>
      </c>
      <c r="F17" s="7" t="s">
        <v>1957</v>
      </c>
      <c r="G17" s="6"/>
      <c r="H17" s="6" t="s">
        <v>971</v>
      </c>
      <c r="I17" s="6" t="s">
        <v>75</v>
      </c>
      <c r="J17" s="6" t="s">
        <v>968</v>
      </c>
      <c r="K17" s="6">
        <v>79</v>
      </c>
      <c r="L17" s="6">
        <v>72</v>
      </c>
      <c r="M17" s="6">
        <v>70</v>
      </c>
      <c r="N17" s="6">
        <v>79.5</v>
      </c>
      <c r="O17" s="10">
        <v>79</v>
      </c>
      <c r="P17" s="6">
        <v>379.5</v>
      </c>
      <c r="Q17" s="36">
        <v>15</v>
      </c>
      <c r="R17" s="25" t="s">
        <v>1961</v>
      </c>
      <c r="S17" s="25" t="s">
        <v>1962</v>
      </c>
    </row>
    <row r="18" spans="1:19">
      <c r="A18" s="6" t="s">
        <v>1685</v>
      </c>
      <c r="B18" s="6"/>
      <c r="C18" s="7" t="s">
        <v>33</v>
      </c>
      <c r="D18" s="7" t="s">
        <v>34</v>
      </c>
      <c r="E18" s="7" t="s">
        <v>1690</v>
      </c>
      <c r="F18" s="7" t="s">
        <v>1957</v>
      </c>
      <c r="G18" s="6"/>
      <c r="H18" s="6" t="s">
        <v>1691</v>
      </c>
      <c r="I18" s="6" t="s">
        <v>75</v>
      </c>
      <c r="J18" s="6"/>
      <c r="K18" s="6">
        <v>72.5</v>
      </c>
      <c r="L18" s="6">
        <v>78</v>
      </c>
      <c r="M18" s="6">
        <v>74</v>
      </c>
      <c r="N18" s="6">
        <v>75</v>
      </c>
      <c r="O18" s="10">
        <v>78.5</v>
      </c>
      <c r="P18" s="6">
        <v>378</v>
      </c>
      <c r="Q18" s="36">
        <v>16</v>
      </c>
      <c r="R18" s="25" t="s">
        <v>1961</v>
      </c>
      <c r="S18" s="25" t="s">
        <v>1962</v>
      </c>
    </row>
    <row r="19" spans="1:19">
      <c r="A19" s="6" t="s">
        <v>955</v>
      </c>
      <c r="B19" s="6" t="s">
        <v>956</v>
      </c>
      <c r="C19" s="7" t="s">
        <v>33</v>
      </c>
      <c r="D19" s="7" t="s">
        <v>34</v>
      </c>
      <c r="E19" s="7" t="s">
        <v>961</v>
      </c>
      <c r="F19" s="7" t="s">
        <v>1957</v>
      </c>
      <c r="G19" s="6"/>
      <c r="H19" s="6" t="s">
        <v>962</v>
      </c>
      <c r="I19" s="6" t="s">
        <v>75</v>
      </c>
      <c r="J19" s="6" t="s">
        <v>959</v>
      </c>
      <c r="K19" s="6">
        <v>73.5</v>
      </c>
      <c r="L19" s="6">
        <v>75</v>
      </c>
      <c r="M19" s="6">
        <v>73.5</v>
      </c>
      <c r="N19" s="6">
        <v>76</v>
      </c>
      <c r="O19" s="10">
        <v>79.5</v>
      </c>
      <c r="P19" s="6">
        <v>377.5</v>
      </c>
      <c r="Q19" s="36">
        <v>17</v>
      </c>
      <c r="R19" s="25" t="s">
        <v>1961</v>
      </c>
      <c r="S19" s="25" t="s">
        <v>1962</v>
      </c>
    </row>
    <row r="20" spans="1:19">
      <c r="A20" s="6" t="s">
        <v>1319</v>
      </c>
      <c r="B20" s="6" t="s">
        <v>1320</v>
      </c>
      <c r="C20" s="7" t="s">
        <v>33</v>
      </c>
      <c r="D20" s="7" t="s">
        <v>34</v>
      </c>
      <c r="E20" s="7" t="s">
        <v>1326</v>
      </c>
      <c r="F20" s="7" t="s">
        <v>1957</v>
      </c>
      <c r="G20" s="6"/>
      <c r="H20" s="6" t="s">
        <v>1329</v>
      </c>
      <c r="I20" s="6" t="s">
        <v>75</v>
      </c>
      <c r="J20" s="6" t="s">
        <v>1323</v>
      </c>
      <c r="K20" s="6">
        <v>79.5</v>
      </c>
      <c r="L20" s="6">
        <v>79</v>
      </c>
      <c r="M20" s="6">
        <v>73.5</v>
      </c>
      <c r="N20" s="6">
        <v>69.5</v>
      </c>
      <c r="O20" s="10">
        <v>75</v>
      </c>
      <c r="P20" s="6">
        <v>376.5</v>
      </c>
      <c r="Q20" s="36">
        <v>18</v>
      </c>
      <c r="R20" s="25" t="s">
        <v>1961</v>
      </c>
      <c r="S20" s="25" t="s">
        <v>1962</v>
      </c>
    </row>
    <row r="21" spans="1:19">
      <c r="A21" s="6" t="s">
        <v>135</v>
      </c>
      <c r="B21" s="6" t="s">
        <v>1571</v>
      </c>
      <c r="C21" s="7" t="s">
        <v>33</v>
      </c>
      <c r="D21" s="7" t="s">
        <v>34</v>
      </c>
      <c r="E21" s="7" t="s">
        <v>172</v>
      </c>
      <c r="F21" s="7" t="s">
        <v>1957</v>
      </c>
      <c r="G21" s="6"/>
      <c r="H21" s="6" t="s">
        <v>1595</v>
      </c>
      <c r="I21" s="6" t="s">
        <v>75</v>
      </c>
      <c r="J21" s="6" t="s">
        <v>1588</v>
      </c>
      <c r="K21" s="6">
        <v>77</v>
      </c>
      <c r="L21" s="6">
        <v>80</v>
      </c>
      <c r="M21" s="6">
        <v>80</v>
      </c>
      <c r="N21" s="6">
        <v>70</v>
      </c>
      <c r="O21" s="10">
        <v>69</v>
      </c>
      <c r="P21" s="6">
        <v>376</v>
      </c>
      <c r="Q21" s="36">
        <v>19</v>
      </c>
      <c r="R21" s="25" t="s">
        <v>1961</v>
      </c>
      <c r="S21" s="25" t="s">
        <v>1962</v>
      </c>
    </row>
    <row r="22" spans="1:19">
      <c r="A22" s="6" t="s">
        <v>493</v>
      </c>
      <c r="B22" s="6" t="s">
        <v>505</v>
      </c>
      <c r="C22" s="7" t="s">
        <v>33</v>
      </c>
      <c r="D22" s="7" t="s">
        <v>34</v>
      </c>
      <c r="E22" s="7" t="s">
        <v>172</v>
      </c>
      <c r="F22" s="7" t="s">
        <v>1957</v>
      </c>
      <c r="G22" s="6"/>
      <c r="H22" s="6" t="s">
        <v>531</v>
      </c>
      <c r="I22" s="6" t="s">
        <v>75</v>
      </c>
      <c r="J22" s="6" t="s">
        <v>508</v>
      </c>
      <c r="K22" s="6">
        <v>80</v>
      </c>
      <c r="L22" s="6">
        <v>80</v>
      </c>
      <c r="M22" s="6">
        <v>73</v>
      </c>
      <c r="N22" s="6">
        <v>78.5</v>
      </c>
      <c r="O22" s="10">
        <v>59</v>
      </c>
      <c r="P22" s="6">
        <v>370.5</v>
      </c>
      <c r="Q22" s="36">
        <v>20</v>
      </c>
      <c r="R22" s="25" t="s">
        <v>1961</v>
      </c>
      <c r="S22" s="25" t="s">
        <v>1962</v>
      </c>
    </row>
    <row r="23" spans="1:19">
      <c r="A23" s="6" t="s">
        <v>176</v>
      </c>
      <c r="B23" s="6" t="s">
        <v>274</v>
      </c>
      <c r="C23" s="7" t="s">
        <v>33</v>
      </c>
      <c r="D23" s="7" t="s">
        <v>34</v>
      </c>
      <c r="E23" s="7" t="s">
        <v>172</v>
      </c>
      <c r="F23" s="7" t="s">
        <v>1957</v>
      </c>
      <c r="G23" s="6"/>
      <c r="H23" s="6" t="s">
        <v>284</v>
      </c>
      <c r="I23" s="6" t="s">
        <v>75</v>
      </c>
      <c r="J23" s="6" t="s">
        <v>281</v>
      </c>
      <c r="K23" s="6">
        <v>80</v>
      </c>
      <c r="L23" s="6">
        <v>79</v>
      </c>
      <c r="M23" s="6">
        <v>68.5</v>
      </c>
      <c r="N23" s="6">
        <v>67</v>
      </c>
      <c r="O23" s="10">
        <v>75</v>
      </c>
      <c r="P23" s="6">
        <v>369.5</v>
      </c>
      <c r="Q23" s="36">
        <v>21</v>
      </c>
      <c r="R23" s="25" t="s">
        <v>1961</v>
      </c>
      <c r="S23" s="25" t="s">
        <v>1962</v>
      </c>
    </row>
    <row r="24" spans="1:19">
      <c r="A24" s="6" t="s">
        <v>493</v>
      </c>
      <c r="B24" s="6" t="s">
        <v>505</v>
      </c>
      <c r="C24" s="7" t="s">
        <v>33</v>
      </c>
      <c r="D24" s="7" t="s">
        <v>34</v>
      </c>
      <c r="E24" s="7" t="s">
        <v>172</v>
      </c>
      <c r="F24" s="7" t="s">
        <v>1957</v>
      </c>
      <c r="G24" s="6"/>
      <c r="H24" s="6" t="s">
        <v>530</v>
      </c>
      <c r="I24" s="6" t="s">
        <v>75</v>
      </c>
      <c r="J24" s="6" t="s">
        <v>508</v>
      </c>
      <c r="K24" s="6">
        <v>79</v>
      </c>
      <c r="L24" s="6">
        <v>78</v>
      </c>
      <c r="M24" s="6">
        <v>78.5</v>
      </c>
      <c r="N24" s="6">
        <v>68.5</v>
      </c>
      <c r="O24" s="10">
        <v>64</v>
      </c>
      <c r="P24" s="6">
        <v>368</v>
      </c>
      <c r="Q24" s="36">
        <v>22</v>
      </c>
      <c r="R24" s="25" t="s">
        <v>1961</v>
      </c>
      <c r="S24" s="25" t="s">
        <v>1962</v>
      </c>
    </row>
    <row r="25" spans="1:19">
      <c r="A25" s="6" t="s">
        <v>361</v>
      </c>
      <c r="B25" s="6" t="s">
        <v>362</v>
      </c>
      <c r="C25" s="7" t="s">
        <v>33</v>
      </c>
      <c r="D25" s="7" t="s">
        <v>34</v>
      </c>
      <c r="E25" s="7" t="s">
        <v>172</v>
      </c>
      <c r="F25" s="7" t="s">
        <v>1957</v>
      </c>
      <c r="G25" s="6"/>
      <c r="H25" s="6" t="s">
        <v>383</v>
      </c>
      <c r="I25" s="6" t="s">
        <v>75</v>
      </c>
      <c r="J25" s="6" t="s">
        <v>381</v>
      </c>
      <c r="K25" s="6">
        <v>73</v>
      </c>
      <c r="L25" s="6">
        <v>78</v>
      </c>
      <c r="M25" s="6">
        <v>73</v>
      </c>
      <c r="N25" s="6">
        <v>73</v>
      </c>
      <c r="O25" s="10">
        <v>67</v>
      </c>
      <c r="P25" s="6">
        <v>364</v>
      </c>
      <c r="Q25" s="36">
        <v>23</v>
      </c>
      <c r="R25" s="25" t="s">
        <v>1961</v>
      </c>
      <c r="S25" s="25" t="s">
        <v>1962</v>
      </c>
    </row>
    <row r="26" spans="1:19">
      <c r="A26" s="6" t="s">
        <v>691</v>
      </c>
      <c r="B26" s="6" t="s">
        <v>692</v>
      </c>
      <c r="C26" s="7" t="s">
        <v>33</v>
      </c>
      <c r="D26" s="7" t="s">
        <v>34</v>
      </c>
      <c r="E26" s="7" t="s">
        <v>698</v>
      </c>
      <c r="F26" s="7" t="s">
        <v>1957</v>
      </c>
      <c r="G26" s="6"/>
      <c r="H26" s="6" t="s">
        <v>699</v>
      </c>
      <c r="I26" s="6" t="s">
        <v>75</v>
      </c>
      <c r="J26" s="6" t="s">
        <v>695</v>
      </c>
      <c r="K26" s="6">
        <v>66.5</v>
      </c>
      <c r="L26" s="6">
        <v>78</v>
      </c>
      <c r="M26" s="6">
        <v>60</v>
      </c>
      <c r="N26" s="6">
        <v>80</v>
      </c>
      <c r="O26" s="10">
        <v>75</v>
      </c>
      <c r="P26" s="6">
        <v>359.5</v>
      </c>
      <c r="Q26" s="36">
        <v>24</v>
      </c>
      <c r="R26" s="25" t="s">
        <v>1961</v>
      </c>
      <c r="S26" s="25" t="s">
        <v>1962</v>
      </c>
    </row>
    <row r="27" spans="1:19">
      <c r="A27" s="6" t="s">
        <v>493</v>
      </c>
      <c r="B27" s="6" t="s">
        <v>494</v>
      </c>
      <c r="C27" s="7" t="s">
        <v>33</v>
      </c>
      <c r="D27" s="7" t="s">
        <v>34</v>
      </c>
      <c r="E27" s="7" t="s">
        <v>500</v>
      </c>
      <c r="F27" s="7" t="s">
        <v>1957</v>
      </c>
      <c r="G27" s="6"/>
      <c r="H27" s="6" t="s">
        <v>501</v>
      </c>
      <c r="I27" s="6" t="s">
        <v>75</v>
      </c>
      <c r="J27" s="6" t="s">
        <v>497</v>
      </c>
      <c r="K27" s="6">
        <v>75</v>
      </c>
      <c r="L27" s="6">
        <v>73</v>
      </c>
      <c r="M27" s="6">
        <v>69</v>
      </c>
      <c r="N27" s="6">
        <v>72.5</v>
      </c>
      <c r="O27" s="10">
        <v>67.5</v>
      </c>
      <c r="P27" s="6">
        <v>357</v>
      </c>
      <c r="Q27" s="36">
        <v>25</v>
      </c>
      <c r="R27" s="25" t="s">
        <v>1961</v>
      </c>
      <c r="S27" s="25" t="s">
        <v>1962</v>
      </c>
    </row>
    <row r="28" spans="1:19">
      <c r="A28" s="6" t="s">
        <v>176</v>
      </c>
      <c r="B28" s="6" t="s">
        <v>317</v>
      </c>
      <c r="C28" s="7" t="s">
        <v>33</v>
      </c>
      <c r="D28" s="7" t="s">
        <v>34</v>
      </c>
      <c r="E28" s="7" t="s">
        <v>322</v>
      </c>
      <c r="F28" s="7" t="s">
        <v>1957</v>
      </c>
      <c r="G28" s="6"/>
      <c r="H28" s="6" t="s">
        <v>323</v>
      </c>
      <c r="I28" s="6" t="s">
        <v>75</v>
      </c>
      <c r="J28" s="6" t="s">
        <v>320</v>
      </c>
      <c r="K28" s="6">
        <v>63</v>
      </c>
      <c r="L28" s="6">
        <v>75</v>
      </c>
      <c r="M28" s="6">
        <v>68.5</v>
      </c>
      <c r="N28" s="6">
        <v>70</v>
      </c>
      <c r="O28" s="10">
        <v>80</v>
      </c>
      <c r="P28" s="6">
        <v>356.5</v>
      </c>
      <c r="Q28" s="36">
        <v>26</v>
      </c>
      <c r="R28" s="25" t="s">
        <v>1961</v>
      </c>
      <c r="S28" s="25" t="s">
        <v>1962</v>
      </c>
    </row>
    <row r="29" spans="1:19">
      <c r="A29" s="6" t="s">
        <v>176</v>
      </c>
      <c r="B29" s="6" t="s">
        <v>274</v>
      </c>
      <c r="C29" s="7" t="s">
        <v>33</v>
      </c>
      <c r="D29" s="7" t="s">
        <v>34</v>
      </c>
      <c r="E29" s="7" t="s">
        <v>172</v>
      </c>
      <c r="F29" s="7" t="s">
        <v>1957</v>
      </c>
      <c r="G29" s="6"/>
      <c r="H29" s="6" t="s">
        <v>283</v>
      </c>
      <c r="I29" s="6" t="s">
        <v>75</v>
      </c>
      <c r="J29" s="6" t="s">
        <v>281</v>
      </c>
      <c r="K29" s="6">
        <v>67</v>
      </c>
      <c r="L29" s="6">
        <v>76.5</v>
      </c>
      <c r="M29" s="6">
        <v>73</v>
      </c>
      <c r="N29" s="6">
        <v>75</v>
      </c>
      <c r="O29" s="10">
        <v>64</v>
      </c>
      <c r="P29" s="6">
        <v>355.5</v>
      </c>
      <c r="Q29" s="36">
        <v>27</v>
      </c>
      <c r="R29" s="25" t="s">
        <v>1961</v>
      </c>
      <c r="S29" s="25" t="s">
        <v>1962</v>
      </c>
    </row>
    <row r="30" spans="1:19">
      <c r="A30" s="6" t="s">
        <v>1499</v>
      </c>
      <c r="B30" s="6" t="s">
        <v>1522</v>
      </c>
      <c r="C30" s="7" t="s">
        <v>33</v>
      </c>
      <c r="D30" s="7" t="s">
        <v>34</v>
      </c>
      <c r="E30" s="7" t="s">
        <v>1526</v>
      </c>
      <c r="F30" s="7" t="s">
        <v>1957</v>
      </c>
      <c r="G30" s="6"/>
      <c r="H30" s="6" t="s">
        <v>1537</v>
      </c>
      <c r="I30" s="6" t="s">
        <v>75</v>
      </c>
      <c r="J30" s="6" t="s">
        <v>1523</v>
      </c>
      <c r="K30" s="6">
        <v>70</v>
      </c>
      <c r="L30" s="6">
        <v>78</v>
      </c>
      <c r="M30" s="6">
        <v>73.5</v>
      </c>
      <c r="N30" s="6">
        <v>65</v>
      </c>
      <c r="O30" s="10">
        <v>68.5</v>
      </c>
      <c r="P30" s="6">
        <v>355</v>
      </c>
      <c r="Q30" s="36">
        <v>28</v>
      </c>
      <c r="R30" s="25" t="s">
        <v>1961</v>
      </c>
      <c r="S30" s="25" t="s">
        <v>1962</v>
      </c>
    </row>
    <row r="31" spans="1:19">
      <c r="A31" s="6" t="s">
        <v>135</v>
      </c>
      <c r="B31" s="6" t="s">
        <v>1571</v>
      </c>
      <c r="C31" s="7" t="s">
        <v>33</v>
      </c>
      <c r="D31" s="7" t="s">
        <v>34</v>
      </c>
      <c r="E31" s="7" t="s">
        <v>172</v>
      </c>
      <c r="F31" s="7" t="s">
        <v>1957</v>
      </c>
      <c r="G31" s="6"/>
      <c r="H31" s="6" t="s">
        <v>1593</v>
      </c>
      <c r="I31" s="6" t="s">
        <v>75</v>
      </c>
      <c r="J31" s="6" t="s">
        <v>1588</v>
      </c>
      <c r="K31" s="6">
        <v>71</v>
      </c>
      <c r="L31" s="6">
        <v>60</v>
      </c>
      <c r="M31" s="6">
        <v>79.5</v>
      </c>
      <c r="N31" s="6">
        <v>70</v>
      </c>
      <c r="O31" s="10">
        <v>68.5</v>
      </c>
      <c r="P31" s="6">
        <v>349</v>
      </c>
      <c r="Q31" s="36">
        <v>29</v>
      </c>
      <c r="R31" s="25" t="s">
        <v>1961</v>
      </c>
      <c r="S31" s="25" t="s">
        <v>1962</v>
      </c>
    </row>
    <row r="32" spans="1:19">
      <c r="A32" s="6" t="s">
        <v>101</v>
      </c>
      <c r="B32" s="6" t="s">
        <v>102</v>
      </c>
      <c r="C32" s="7" t="s">
        <v>33</v>
      </c>
      <c r="D32" s="7" t="s">
        <v>34</v>
      </c>
      <c r="E32" s="7" t="s">
        <v>107</v>
      </c>
      <c r="F32" s="7" t="s">
        <v>1957</v>
      </c>
      <c r="G32" s="6"/>
      <c r="H32" s="6" t="s">
        <v>108</v>
      </c>
      <c r="I32" s="6" t="s">
        <v>75</v>
      </c>
      <c r="J32" s="6" t="s">
        <v>105</v>
      </c>
      <c r="K32" s="6">
        <v>74</v>
      </c>
      <c r="L32" s="6">
        <v>78</v>
      </c>
      <c r="M32" s="6">
        <v>41</v>
      </c>
      <c r="N32" s="6">
        <v>80</v>
      </c>
      <c r="O32" s="10">
        <v>68</v>
      </c>
      <c r="P32" s="6">
        <v>341</v>
      </c>
      <c r="Q32" s="36">
        <v>30</v>
      </c>
      <c r="R32" s="25" t="s">
        <v>1961</v>
      </c>
      <c r="S32" s="25" t="s">
        <v>1962</v>
      </c>
    </row>
    <row r="33" spans="1:19">
      <c r="A33" s="6" t="s">
        <v>176</v>
      </c>
      <c r="B33" s="6" t="s">
        <v>274</v>
      </c>
      <c r="C33" s="7" t="s">
        <v>33</v>
      </c>
      <c r="D33" s="7" t="s">
        <v>34</v>
      </c>
      <c r="E33" s="7" t="s">
        <v>172</v>
      </c>
      <c r="F33" s="7" t="s">
        <v>1957</v>
      </c>
      <c r="G33" s="6"/>
      <c r="H33" s="6" t="s">
        <v>280</v>
      </c>
      <c r="I33" s="6" t="s">
        <v>75</v>
      </c>
      <c r="J33" s="6" t="s">
        <v>281</v>
      </c>
      <c r="K33" s="6">
        <v>76</v>
      </c>
      <c r="L33" s="6">
        <v>76</v>
      </c>
      <c r="M33" s="6">
        <v>64.5</v>
      </c>
      <c r="N33" s="6">
        <v>55.5</v>
      </c>
      <c r="O33" s="10">
        <v>65</v>
      </c>
      <c r="P33" s="6">
        <v>337</v>
      </c>
      <c r="Q33" s="36">
        <v>31</v>
      </c>
      <c r="R33" s="25" t="s">
        <v>1961</v>
      </c>
      <c r="S33" s="25" t="s">
        <v>1962</v>
      </c>
    </row>
    <row r="34" spans="1:19">
      <c r="A34" s="6" t="s">
        <v>1149</v>
      </c>
      <c r="B34" s="6" t="s">
        <v>1150</v>
      </c>
      <c r="C34" s="7" t="s">
        <v>33</v>
      </c>
      <c r="D34" s="7" t="s">
        <v>34</v>
      </c>
      <c r="E34" s="7" t="s">
        <v>1155</v>
      </c>
      <c r="F34" s="7" t="s">
        <v>1957</v>
      </c>
      <c r="G34" s="6"/>
      <c r="H34" s="6" t="s">
        <v>1157</v>
      </c>
      <c r="I34" s="6" t="s">
        <v>75</v>
      </c>
      <c r="J34" s="6" t="s">
        <v>1153</v>
      </c>
      <c r="K34" s="6">
        <v>74.5</v>
      </c>
      <c r="L34" s="6">
        <v>65</v>
      </c>
      <c r="M34" s="6">
        <v>70.5</v>
      </c>
      <c r="N34" s="6">
        <v>48.5</v>
      </c>
      <c r="O34" s="10">
        <v>78</v>
      </c>
      <c r="P34" s="6">
        <v>336.5</v>
      </c>
      <c r="Q34" s="36">
        <v>32</v>
      </c>
      <c r="R34" s="25" t="s">
        <v>1961</v>
      </c>
      <c r="S34" s="25" t="s">
        <v>1962</v>
      </c>
    </row>
    <row r="35" spans="1:19">
      <c r="A35" s="6" t="s">
        <v>1499</v>
      </c>
      <c r="B35" s="6" t="s">
        <v>1522</v>
      </c>
      <c r="C35" s="7" t="s">
        <v>33</v>
      </c>
      <c r="D35" s="7" t="s">
        <v>34</v>
      </c>
      <c r="E35" s="7" t="s">
        <v>1526</v>
      </c>
      <c r="F35" s="7" t="s">
        <v>1957</v>
      </c>
      <c r="G35" s="6"/>
      <c r="H35" s="6" t="s">
        <v>1539</v>
      </c>
      <c r="I35" s="6" t="s">
        <v>75</v>
      </c>
      <c r="J35" s="6" t="s">
        <v>1523</v>
      </c>
      <c r="K35" s="6">
        <v>73.5</v>
      </c>
      <c r="L35" s="6">
        <v>77</v>
      </c>
      <c r="M35" s="6">
        <v>62.5</v>
      </c>
      <c r="N35" s="6">
        <v>59.5</v>
      </c>
      <c r="O35" s="10">
        <v>64</v>
      </c>
      <c r="P35" s="6">
        <v>336.5</v>
      </c>
      <c r="Q35" s="36">
        <v>32</v>
      </c>
      <c r="R35" s="25" t="s">
        <v>1961</v>
      </c>
      <c r="S35" s="25" t="s">
        <v>1962</v>
      </c>
    </row>
    <row r="36" spans="1:19">
      <c r="A36" s="6" t="s">
        <v>1149</v>
      </c>
      <c r="B36" s="6" t="s">
        <v>1150</v>
      </c>
      <c r="C36" s="7" t="s">
        <v>33</v>
      </c>
      <c r="D36" s="7" t="s">
        <v>34</v>
      </c>
      <c r="E36" s="7" t="s">
        <v>1155</v>
      </c>
      <c r="F36" s="7" t="s">
        <v>1957</v>
      </c>
      <c r="G36" s="6"/>
      <c r="H36" s="6" t="s">
        <v>1159</v>
      </c>
      <c r="I36" s="6" t="s">
        <v>75</v>
      </c>
      <c r="J36" s="6" t="s">
        <v>1153</v>
      </c>
      <c r="K36" s="6">
        <v>74</v>
      </c>
      <c r="L36" s="6">
        <v>77</v>
      </c>
      <c r="M36" s="6">
        <v>70</v>
      </c>
      <c r="N36" s="6">
        <v>65</v>
      </c>
      <c r="O36" s="10">
        <v>49</v>
      </c>
      <c r="P36" s="6">
        <v>335</v>
      </c>
      <c r="Q36" s="36">
        <v>33</v>
      </c>
      <c r="R36" s="25" t="s">
        <v>1961</v>
      </c>
      <c r="S36" s="25" t="s">
        <v>1962</v>
      </c>
    </row>
    <row r="37" spans="1:19">
      <c r="A37" s="6" t="s">
        <v>1046</v>
      </c>
      <c r="B37" s="6" t="s">
        <v>1061</v>
      </c>
      <c r="C37" s="7" t="s">
        <v>33</v>
      </c>
      <c r="D37" s="7" t="s">
        <v>34</v>
      </c>
      <c r="E37" s="7" t="s">
        <v>172</v>
      </c>
      <c r="F37" s="7" t="s">
        <v>1957</v>
      </c>
      <c r="G37" s="6"/>
      <c r="H37" s="6" t="s">
        <v>1068</v>
      </c>
      <c r="I37" s="6" t="s">
        <v>75</v>
      </c>
      <c r="J37" s="6" t="s">
        <v>1064</v>
      </c>
      <c r="K37" s="6">
        <v>68.5</v>
      </c>
      <c r="L37" s="6">
        <v>79</v>
      </c>
      <c r="M37" s="6">
        <v>62.5</v>
      </c>
      <c r="N37" s="6">
        <v>55</v>
      </c>
      <c r="O37" s="10">
        <v>69.5</v>
      </c>
      <c r="P37" s="6">
        <v>334.5</v>
      </c>
      <c r="Q37" s="36">
        <v>34</v>
      </c>
      <c r="R37" s="25" t="s">
        <v>1961</v>
      </c>
      <c r="S37" s="25" t="s">
        <v>1962</v>
      </c>
    </row>
    <row r="38" spans="1:19">
      <c r="A38" s="6" t="s">
        <v>1499</v>
      </c>
      <c r="B38" s="6" t="s">
        <v>1522</v>
      </c>
      <c r="C38" s="7" t="s">
        <v>33</v>
      </c>
      <c r="D38" s="7" t="s">
        <v>34</v>
      </c>
      <c r="E38" s="7" t="s">
        <v>1526</v>
      </c>
      <c r="F38" s="7" t="s">
        <v>1957</v>
      </c>
      <c r="G38" s="6"/>
      <c r="H38" s="6" t="s">
        <v>1538</v>
      </c>
      <c r="I38" s="6" t="s">
        <v>75</v>
      </c>
      <c r="J38" s="6" t="s">
        <v>1523</v>
      </c>
      <c r="K38" s="6">
        <v>74</v>
      </c>
      <c r="L38" s="6">
        <v>70</v>
      </c>
      <c r="M38" s="6">
        <v>65.5</v>
      </c>
      <c r="N38" s="6">
        <v>54</v>
      </c>
      <c r="O38" s="10">
        <v>56.5</v>
      </c>
      <c r="P38" s="6">
        <v>320</v>
      </c>
      <c r="Q38" s="36">
        <v>35</v>
      </c>
      <c r="R38" s="25" t="s">
        <v>1961</v>
      </c>
      <c r="S38" s="25" t="s">
        <v>1962</v>
      </c>
    </row>
    <row r="39" spans="1:19">
      <c r="A39" s="6" t="s">
        <v>1499</v>
      </c>
      <c r="B39" s="6" t="s">
        <v>1550</v>
      </c>
      <c r="C39" s="7" t="s">
        <v>33</v>
      </c>
      <c r="D39" s="7" t="s">
        <v>34</v>
      </c>
      <c r="E39" s="7" t="s">
        <v>1562</v>
      </c>
      <c r="F39" s="7" t="s">
        <v>1957</v>
      </c>
      <c r="G39" s="6"/>
      <c r="H39" s="6" t="s">
        <v>1563</v>
      </c>
      <c r="I39" s="6" t="s">
        <v>75</v>
      </c>
      <c r="J39" s="6" t="s">
        <v>1559</v>
      </c>
      <c r="K39" s="6">
        <v>78</v>
      </c>
      <c r="L39" s="6">
        <v>76</v>
      </c>
      <c r="M39" s="6">
        <v>79</v>
      </c>
      <c r="N39" s="6">
        <v>74.5</v>
      </c>
      <c r="O39" s="23"/>
      <c r="P39" s="6">
        <v>307.5</v>
      </c>
      <c r="Q39" s="36"/>
    </row>
    <row r="40" spans="1:19">
      <c r="A40" s="6" t="s">
        <v>1499</v>
      </c>
      <c r="B40" s="6" t="s">
        <v>1500</v>
      </c>
      <c r="C40" s="7" t="s">
        <v>33</v>
      </c>
      <c r="D40" s="7" t="s">
        <v>34</v>
      </c>
      <c r="E40" s="7" t="s">
        <v>1505</v>
      </c>
      <c r="F40" s="7" t="s">
        <v>1957</v>
      </c>
      <c r="G40" s="6"/>
      <c r="H40" s="6" t="s">
        <v>1511</v>
      </c>
      <c r="I40" s="6" t="s">
        <v>75</v>
      </c>
      <c r="J40" s="6" t="s">
        <v>1503</v>
      </c>
      <c r="K40" s="6">
        <v>67.5</v>
      </c>
      <c r="L40" s="6">
        <v>77.5</v>
      </c>
      <c r="M40" s="6">
        <v>65</v>
      </c>
      <c r="N40" s="6">
        <v>44.5</v>
      </c>
      <c r="O40" s="10">
        <v>45.5</v>
      </c>
      <c r="P40" s="6">
        <v>300</v>
      </c>
      <c r="Q40" s="36">
        <v>36</v>
      </c>
      <c r="R40" t="s">
        <v>1961</v>
      </c>
      <c r="S40" t="s">
        <v>1962</v>
      </c>
    </row>
    <row r="41" spans="1:19">
      <c r="A41" s="6" t="s">
        <v>1499</v>
      </c>
      <c r="B41" s="6" t="s">
        <v>1522</v>
      </c>
      <c r="C41" s="7" t="s">
        <v>33</v>
      </c>
      <c r="D41" s="7" t="s">
        <v>34</v>
      </c>
      <c r="E41" s="7" t="s">
        <v>1526</v>
      </c>
      <c r="F41" s="7" t="s">
        <v>1957</v>
      </c>
      <c r="G41" s="6"/>
      <c r="H41" s="6" t="s">
        <v>1540</v>
      </c>
      <c r="I41" s="6" t="s">
        <v>75</v>
      </c>
      <c r="J41" s="6" t="s">
        <v>1523</v>
      </c>
      <c r="K41" s="6">
        <v>71</v>
      </c>
      <c r="L41" s="6">
        <v>66.5</v>
      </c>
      <c r="M41" s="6">
        <v>58</v>
      </c>
      <c r="N41" s="6">
        <v>39</v>
      </c>
      <c r="O41" s="10">
        <v>64.5</v>
      </c>
      <c r="P41" s="6">
        <v>299</v>
      </c>
      <c r="Q41" s="36">
        <v>37</v>
      </c>
      <c r="R41" t="s">
        <v>1961</v>
      </c>
      <c r="S41" t="s">
        <v>1962</v>
      </c>
    </row>
    <row r="42" spans="1:19">
      <c r="A42" s="6" t="s">
        <v>1675</v>
      </c>
      <c r="B42" s="6" t="s">
        <v>1676</v>
      </c>
      <c r="C42" s="7" t="s">
        <v>33</v>
      </c>
      <c r="D42" s="7" t="s">
        <v>34</v>
      </c>
      <c r="E42" s="7" t="s">
        <v>1681</v>
      </c>
      <c r="F42" s="7" t="s">
        <v>1957</v>
      </c>
      <c r="G42" s="6"/>
      <c r="H42" s="6" t="s">
        <v>1682</v>
      </c>
      <c r="I42" s="6" t="s">
        <v>75</v>
      </c>
      <c r="J42" s="6" t="s">
        <v>1679</v>
      </c>
      <c r="K42" s="6">
        <v>75</v>
      </c>
      <c r="L42" s="6">
        <v>66.5</v>
      </c>
      <c r="M42" s="6">
        <v>61</v>
      </c>
      <c r="N42" s="6">
        <v>56.5</v>
      </c>
      <c r="O42" s="10">
        <v>38</v>
      </c>
      <c r="P42" s="6">
        <v>297</v>
      </c>
      <c r="Q42" s="36">
        <v>38</v>
      </c>
      <c r="R42" t="s">
        <v>1961</v>
      </c>
      <c r="S42" t="s">
        <v>1962</v>
      </c>
    </row>
    <row r="43" spans="1:19">
      <c r="A43" s="6" t="s">
        <v>176</v>
      </c>
      <c r="B43" s="6" t="s">
        <v>177</v>
      </c>
      <c r="C43" s="7" t="s">
        <v>33</v>
      </c>
      <c r="D43" s="7" t="s">
        <v>34</v>
      </c>
      <c r="E43" s="7" t="s">
        <v>183</v>
      </c>
      <c r="F43" s="7" t="s">
        <v>1957</v>
      </c>
      <c r="G43" s="6"/>
      <c r="H43" s="6" t="s">
        <v>184</v>
      </c>
      <c r="I43" s="6" t="s">
        <v>75</v>
      </c>
      <c r="J43" s="6" t="s">
        <v>181</v>
      </c>
      <c r="K43" s="6">
        <v>73</v>
      </c>
      <c r="L43" s="6">
        <v>60</v>
      </c>
      <c r="M43" s="6">
        <v>55</v>
      </c>
      <c r="N43" s="6">
        <v>57</v>
      </c>
      <c r="O43" s="10">
        <v>49</v>
      </c>
      <c r="P43" s="6">
        <v>294</v>
      </c>
      <c r="Q43" s="36">
        <v>39</v>
      </c>
      <c r="R43" t="s">
        <v>1961</v>
      </c>
      <c r="S43" t="s">
        <v>1962</v>
      </c>
    </row>
    <row r="44" spans="1:19">
      <c r="A44" s="6" t="s">
        <v>101</v>
      </c>
      <c r="B44" s="6" t="s">
        <v>102</v>
      </c>
      <c r="C44" s="7" t="s">
        <v>33</v>
      </c>
      <c r="D44" s="7" t="s">
        <v>34</v>
      </c>
      <c r="E44" s="7" t="s">
        <v>107</v>
      </c>
      <c r="F44" s="7" t="s">
        <v>1957</v>
      </c>
      <c r="G44" s="6"/>
      <c r="H44" s="6" t="s">
        <v>109</v>
      </c>
      <c r="I44" s="6" t="s">
        <v>75</v>
      </c>
      <c r="J44" s="6" t="s">
        <v>105</v>
      </c>
      <c r="K44" s="6">
        <v>64.5</v>
      </c>
      <c r="L44" s="6">
        <v>50.5</v>
      </c>
      <c r="M44" s="6">
        <v>68</v>
      </c>
      <c r="N44" s="6">
        <v>63.5</v>
      </c>
      <c r="O44" s="10">
        <v>47</v>
      </c>
      <c r="P44" s="6">
        <v>293.5</v>
      </c>
      <c r="Q44" s="36">
        <v>40</v>
      </c>
      <c r="R44" t="s">
        <v>1961</v>
      </c>
      <c r="S44" t="s">
        <v>1962</v>
      </c>
    </row>
    <row r="45" spans="1:19">
      <c r="A45" s="6" t="s">
        <v>493</v>
      </c>
      <c r="B45" s="6" t="s">
        <v>502</v>
      </c>
      <c r="C45" s="7" t="s">
        <v>33</v>
      </c>
      <c r="D45" s="7" t="s">
        <v>34</v>
      </c>
      <c r="E45" s="7" t="s">
        <v>500</v>
      </c>
      <c r="F45" s="7" t="s">
        <v>1957</v>
      </c>
      <c r="G45" s="6"/>
      <c r="H45" s="6" t="s">
        <v>504</v>
      </c>
      <c r="I45" s="6" t="s">
        <v>75</v>
      </c>
      <c r="J45" s="6" t="s">
        <v>497</v>
      </c>
      <c r="K45" s="6">
        <v>77.5</v>
      </c>
      <c r="L45" s="6">
        <v>47</v>
      </c>
      <c r="M45" s="6">
        <v>70</v>
      </c>
      <c r="N45" s="6">
        <v>30</v>
      </c>
      <c r="O45" s="10">
        <v>67</v>
      </c>
      <c r="P45" s="6">
        <v>291.5</v>
      </c>
      <c r="Q45" s="36">
        <v>41</v>
      </c>
      <c r="R45" t="s">
        <v>1961</v>
      </c>
      <c r="S45" t="s">
        <v>1962</v>
      </c>
    </row>
    <row r="46" spans="1:19">
      <c r="A46" s="6" t="s">
        <v>1149</v>
      </c>
      <c r="B46" s="6" t="s">
        <v>1150</v>
      </c>
      <c r="C46" s="7" t="s">
        <v>33</v>
      </c>
      <c r="D46" s="7" t="s">
        <v>34</v>
      </c>
      <c r="E46" s="7" t="s">
        <v>1155</v>
      </c>
      <c r="F46" s="7" t="s">
        <v>1957</v>
      </c>
      <c r="G46" s="6"/>
      <c r="H46" s="6" t="s">
        <v>1160</v>
      </c>
      <c r="I46" s="6" t="s">
        <v>75</v>
      </c>
      <c r="J46" s="6" t="s">
        <v>1153</v>
      </c>
      <c r="K46" s="6">
        <v>70</v>
      </c>
      <c r="L46" s="6">
        <v>47.5</v>
      </c>
      <c r="M46" s="6">
        <v>59</v>
      </c>
      <c r="N46" s="6">
        <v>37</v>
      </c>
      <c r="O46" s="10">
        <v>54.5</v>
      </c>
      <c r="P46" s="6">
        <v>268</v>
      </c>
      <c r="Q46" s="36">
        <v>42</v>
      </c>
      <c r="R46" t="s">
        <v>1961</v>
      </c>
      <c r="S46" t="s">
        <v>1962</v>
      </c>
    </row>
    <row r="47" spans="1:19">
      <c r="A47" s="6" t="s">
        <v>1239</v>
      </c>
      <c r="B47" s="6" t="s">
        <v>1240</v>
      </c>
      <c r="C47" s="7" t="s">
        <v>33</v>
      </c>
      <c r="D47" s="7" t="s">
        <v>34</v>
      </c>
      <c r="E47" s="7" t="s">
        <v>1246</v>
      </c>
      <c r="F47" s="7" t="s">
        <v>1957</v>
      </c>
      <c r="G47" s="6"/>
      <c r="H47" s="6" t="s">
        <v>1248</v>
      </c>
      <c r="I47" s="6" t="s">
        <v>75</v>
      </c>
      <c r="J47" s="6" t="s">
        <v>1243</v>
      </c>
      <c r="K47" s="6">
        <v>79</v>
      </c>
      <c r="L47" s="6">
        <v>66.5</v>
      </c>
      <c r="M47" s="6">
        <v>49</v>
      </c>
      <c r="N47" s="6">
        <v>67.5</v>
      </c>
      <c r="O47" s="10"/>
      <c r="P47" s="6">
        <v>262</v>
      </c>
      <c r="Q47" s="36"/>
    </row>
    <row r="48" spans="1:19">
      <c r="A48" s="6" t="s">
        <v>788</v>
      </c>
      <c r="B48" s="6" t="s">
        <v>789</v>
      </c>
      <c r="C48" s="7" t="s">
        <v>33</v>
      </c>
      <c r="D48" s="7" t="s">
        <v>34</v>
      </c>
      <c r="E48" s="7" t="s">
        <v>793</v>
      </c>
      <c r="F48" s="7" t="s">
        <v>1957</v>
      </c>
      <c r="G48" s="6"/>
      <c r="H48" s="6" t="s">
        <v>805</v>
      </c>
      <c r="I48" s="6" t="s">
        <v>75</v>
      </c>
      <c r="J48" s="6" t="s">
        <v>795</v>
      </c>
      <c r="K48" s="6">
        <v>76</v>
      </c>
      <c r="L48" s="6">
        <v>51</v>
      </c>
      <c r="M48" s="6">
        <v>51</v>
      </c>
      <c r="N48" s="6">
        <v>73.5</v>
      </c>
      <c r="O48" s="33"/>
      <c r="P48" s="6">
        <v>251.5</v>
      </c>
      <c r="Q48" s="36"/>
    </row>
    <row r="49" spans="1:17" ht="15.75">
      <c r="A49" s="6" t="s">
        <v>788</v>
      </c>
      <c r="B49" s="6" t="s">
        <v>789</v>
      </c>
      <c r="C49" s="7" t="s">
        <v>33</v>
      </c>
      <c r="D49" s="7" t="s">
        <v>34</v>
      </c>
      <c r="E49" s="7" t="s">
        <v>793</v>
      </c>
      <c r="F49" s="7" t="s">
        <v>1957</v>
      </c>
      <c r="G49" s="6"/>
      <c r="H49" s="6" t="s">
        <v>804</v>
      </c>
      <c r="I49" s="6" t="s">
        <v>75</v>
      </c>
      <c r="J49" s="6" t="s">
        <v>795</v>
      </c>
      <c r="K49" s="6">
        <v>69.5</v>
      </c>
      <c r="L49" s="6">
        <v>72.5</v>
      </c>
      <c r="M49" s="6">
        <v>25</v>
      </c>
      <c r="N49" s="6">
        <v>70</v>
      </c>
      <c r="O49" s="31"/>
      <c r="P49" s="6">
        <v>237</v>
      </c>
      <c r="Q49" s="36"/>
    </row>
    <row r="50" spans="1:17" ht="15.75">
      <c r="A50" s="6" t="s">
        <v>588</v>
      </c>
      <c r="B50" s="6" t="s">
        <v>589</v>
      </c>
      <c r="C50" s="7" t="s">
        <v>33</v>
      </c>
      <c r="D50" s="7" t="s">
        <v>34</v>
      </c>
      <c r="E50" s="7" t="s">
        <v>172</v>
      </c>
      <c r="F50" s="7" t="s">
        <v>1957</v>
      </c>
      <c r="G50" s="6"/>
      <c r="H50" s="6" t="s">
        <v>598</v>
      </c>
      <c r="I50" s="6" t="s">
        <v>75</v>
      </c>
      <c r="J50" s="6" t="s">
        <v>592</v>
      </c>
      <c r="K50" s="6">
        <v>79.5</v>
      </c>
      <c r="L50" s="6">
        <v>78</v>
      </c>
      <c r="M50" s="6">
        <v>79</v>
      </c>
      <c r="N50" s="6"/>
      <c r="O50" s="31"/>
      <c r="P50" s="6">
        <v>236.5</v>
      </c>
      <c r="Q50" s="36"/>
    </row>
    <row r="51" spans="1:17">
      <c r="A51" s="6" t="s">
        <v>1784</v>
      </c>
      <c r="B51" s="6" t="s">
        <v>1785</v>
      </c>
      <c r="C51" s="7" t="s">
        <v>33</v>
      </c>
      <c r="D51" s="7" t="s">
        <v>34</v>
      </c>
      <c r="E51" s="7" t="s">
        <v>1791</v>
      </c>
      <c r="F51" s="7" t="s">
        <v>1957</v>
      </c>
      <c r="G51" s="6"/>
      <c r="H51" s="6" t="s">
        <v>1792</v>
      </c>
      <c r="I51" s="6" t="s">
        <v>75</v>
      </c>
      <c r="J51" s="6" t="s">
        <v>1788</v>
      </c>
      <c r="K51" s="6">
        <v>72.5</v>
      </c>
      <c r="L51" s="6">
        <v>71.5</v>
      </c>
      <c r="M51" s="6">
        <v>73</v>
      </c>
      <c r="N51" s="6"/>
      <c r="O51" s="10"/>
      <c r="P51" s="6">
        <v>217</v>
      </c>
      <c r="Q51" s="36"/>
    </row>
    <row r="52" spans="1:17" ht="15.75">
      <c r="A52" s="6" t="s">
        <v>607</v>
      </c>
      <c r="B52" s="6" t="s">
        <v>640</v>
      </c>
      <c r="C52" s="7" t="s">
        <v>33</v>
      </c>
      <c r="D52" s="7" t="s">
        <v>34</v>
      </c>
      <c r="E52" s="7" t="s">
        <v>646</v>
      </c>
      <c r="F52" s="7" t="s">
        <v>1957</v>
      </c>
      <c r="G52" s="6"/>
      <c r="H52" s="6" t="s">
        <v>650</v>
      </c>
      <c r="I52" s="6" t="s">
        <v>75</v>
      </c>
      <c r="J52" s="6" t="s">
        <v>643</v>
      </c>
      <c r="K52" s="6">
        <v>69.5</v>
      </c>
      <c r="L52" s="6">
        <v>74.5</v>
      </c>
      <c r="M52" s="6">
        <v>42.5</v>
      </c>
      <c r="N52" s="6">
        <v>23</v>
      </c>
      <c r="O52" s="31"/>
      <c r="P52" s="6">
        <v>209.5</v>
      </c>
      <c r="Q52" s="36"/>
    </row>
    <row r="53" spans="1:17">
      <c r="A53" s="6" t="s">
        <v>1675</v>
      </c>
      <c r="B53" s="6" t="s">
        <v>1676</v>
      </c>
      <c r="C53" s="7" t="s">
        <v>33</v>
      </c>
      <c r="D53" s="7" t="s">
        <v>34</v>
      </c>
      <c r="E53" s="7" t="s">
        <v>1681</v>
      </c>
      <c r="F53" s="7" t="s">
        <v>1957</v>
      </c>
      <c r="G53" s="6"/>
      <c r="H53" s="6" t="s">
        <v>1683</v>
      </c>
      <c r="I53" s="6" t="s">
        <v>75</v>
      </c>
      <c r="J53" s="6" t="s">
        <v>1679</v>
      </c>
      <c r="K53" s="6">
        <v>69.5</v>
      </c>
      <c r="L53" s="6">
        <v>63.5</v>
      </c>
      <c r="M53" s="6">
        <v>33.5</v>
      </c>
      <c r="N53" s="6">
        <v>13</v>
      </c>
      <c r="O53" s="10">
        <v>0</v>
      </c>
      <c r="P53" s="6">
        <v>179.5</v>
      </c>
      <c r="Q53" s="36"/>
    </row>
    <row r="54" spans="1:17">
      <c r="A54" s="6" t="s">
        <v>1499</v>
      </c>
      <c r="B54" s="6" t="s">
        <v>1500</v>
      </c>
      <c r="C54" s="7" t="s">
        <v>33</v>
      </c>
      <c r="D54" s="7" t="s">
        <v>34</v>
      </c>
      <c r="E54" s="7" t="s">
        <v>1505</v>
      </c>
      <c r="F54" s="7" t="s">
        <v>1957</v>
      </c>
      <c r="G54" s="6"/>
      <c r="H54" s="6" t="s">
        <v>1507</v>
      </c>
      <c r="I54" s="6" t="s">
        <v>75</v>
      </c>
      <c r="J54" s="6" t="s">
        <v>1503</v>
      </c>
      <c r="K54" s="6">
        <v>51.5</v>
      </c>
      <c r="L54" s="6">
        <v>60.5</v>
      </c>
      <c r="M54" s="6">
        <v>20</v>
      </c>
      <c r="N54" s="6">
        <v>35.5</v>
      </c>
      <c r="O54" s="10"/>
      <c r="P54" s="6">
        <v>167.5</v>
      </c>
      <c r="Q54" s="36"/>
    </row>
    <row r="55" spans="1:17">
      <c r="A55" s="6" t="s">
        <v>1499</v>
      </c>
      <c r="B55" s="6" t="s">
        <v>1500</v>
      </c>
      <c r="C55" s="7" t="s">
        <v>33</v>
      </c>
      <c r="D55" s="7" t="s">
        <v>34</v>
      </c>
      <c r="E55" s="7" t="s">
        <v>1505</v>
      </c>
      <c r="F55" s="7" t="s">
        <v>1957</v>
      </c>
      <c r="G55" s="6"/>
      <c r="H55" s="6" t="s">
        <v>1512</v>
      </c>
      <c r="I55" s="6" t="s">
        <v>75</v>
      </c>
      <c r="J55" s="6" t="s">
        <v>1503</v>
      </c>
      <c r="K55" s="6">
        <v>75.5</v>
      </c>
      <c r="L55" s="6">
        <v>78.5</v>
      </c>
      <c r="M55" s="6"/>
      <c r="N55" s="6"/>
      <c r="O55" s="10"/>
      <c r="P55" s="6">
        <v>154</v>
      </c>
      <c r="Q55" s="36"/>
    </row>
    <row r="56" spans="1:17">
      <c r="A56" s="6" t="s">
        <v>176</v>
      </c>
      <c r="B56" s="6" t="s">
        <v>185</v>
      </c>
      <c r="C56" s="7" t="s">
        <v>33</v>
      </c>
      <c r="D56" s="7" t="s">
        <v>34</v>
      </c>
      <c r="E56" s="7"/>
      <c r="F56" s="7" t="s">
        <v>1957</v>
      </c>
      <c r="G56" s="6"/>
      <c r="H56" s="6" t="s">
        <v>194</v>
      </c>
      <c r="I56" s="6" t="s">
        <v>75</v>
      </c>
      <c r="J56" s="6" t="s">
        <v>189</v>
      </c>
      <c r="K56" s="6"/>
      <c r="L56" s="32">
        <v>74.5</v>
      </c>
      <c r="M56" s="6">
        <v>77.5</v>
      </c>
      <c r="N56" s="6"/>
      <c r="O56" s="10"/>
      <c r="P56" s="6">
        <v>152</v>
      </c>
      <c r="Q56" s="36"/>
    </row>
    <row r="57" spans="1:17" ht="15.75">
      <c r="A57" s="6" t="s">
        <v>714</v>
      </c>
      <c r="B57" s="6" t="s">
        <v>715</v>
      </c>
      <c r="C57" s="7" t="s">
        <v>33</v>
      </c>
      <c r="D57" s="7" t="s">
        <v>34</v>
      </c>
      <c r="E57" s="7" t="s">
        <v>720</v>
      </c>
      <c r="F57" s="7" t="s">
        <v>1957</v>
      </c>
      <c r="G57" s="6"/>
      <c r="H57" s="6" t="s">
        <v>721</v>
      </c>
      <c r="I57" s="6" t="s">
        <v>75</v>
      </c>
      <c r="J57" s="6" t="s">
        <v>722</v>
      </c>
      <c r="K57" s="6">
        <v>75</v>
      </c>
      <c r="L57" s="6"/>
      <c r="M57" s="6">
        <v>75.5</v>
      </c>
      <c r="N57" s="6"/>
      <c r="O57" s="31"/>
      <c r="P57" s="6">
        <v>150.5</v>
      </c>
      <c r="Q57" s="36"/>
    </row>
    <row r="58" spans="1:17">
      <c r="A58" s="6" t="s">
        <v>1208</v>
      </c>
      <c r="B58" s="6" t="s">
        <v>1209</v>
      </c>
      <c r="C58" s="7" t="s">
        <v>33</v>
      </c>
      <c r="D58" s="7" t="s">
        <v>34</v>
      </c>
      <c r="E58" s="7" t="s">
        <v>1216</v>
      </c>
      <c r="F58" s="7" t="s">
        <v>1957</v>
      </c>
      <c r="G58" s="6"/>
      <c r="H58" s="6" t="s">
        <v>1217</v>
      </c>
      <c r="I58" s="6" t="s">
        <v>75</v>
      </c>
      <c r="J58" s="6" t="s">
        <v>1213</v>
      </c>
      <c r="K58" s="6">
        <v>67.5</v>
      </c>
      <c r="L58" s="6">
        <v>64</v>
      </c>
      <c r="M58" s="6"/>
      <c r="N58" s="6"/>
      <c r="O58" s="10"/>
      <c r="P58" s="6">
        <v>131.5</v>
      </c>
      <c r="Q58" s="36"/>
    </row>
    <row r="59" spans="1:17" ht="15.75">
      <c r="A59" s="6" t="s">
        <v>788</v>
      </c>
      <c r="B59" s="6" t="s">
        <v>789</v>
      </c>
      <c r="C59" s="7" t="s">
        <v>33</v>
      </c>
      <c r="D59" s="7" t="s">
        <v>34</v>
      </c>
      <c r="E59" s="7" t="s">
        <v>793</v>
      </c>
      <c r="F59" s="7" t="s">
        <v>1957</v>
      </c>
      <c r="G59" s="6"/>
      <c r="H59" s="6" t="s">
        <v>808</v>
      </c>
      <c r="I59" s="6" t="s">
        <v>75</v>
      </c>
      <c r="J59" s="6" t="s">
        <v>795</v>
      </c>
      <c r="K59" s="6">
        <v>72</v>
      </c>
      <c r="L59" s="6"/>
      <c r="M59" s="6">
        <v>57</v>
      </c>
      <c r="N59" s="6"/>
      <c r="O59" s="30"/>
      <c r="P59" s="6">
        <v>129</v>
      </c>
      <c r="Q59" s="36"/>
    </row>
    <row r="60" spans="1:17" ht="15.75">
      <c r="A60" s="6" t="s">
        <v>554</v>
      </c>
      <c r="B60" s="6" t="s">
        <v>555</v>
      </c>
      <c r="C60" s="7" t="s">
        <v>33</v>
      </c>
      <c r="D60" s="7" t="s">
        <v>34</v>
      </c>
      <c r="E60" s="7" t="s">
        <v>561</v>
      </c>
      <c r="F60" s="7" t="s">
        <v>1957</v>
      </c>
      <c r="G60" s="6"/>
      <c r="H60" s="6" t="s">
        <v>562</v>
      </c>
      <c r="I60" s="6" t="s">
        <v>75</v>
      </c>
      <c r="J60" s="6" t="s">
        <v>558</v>
      </c>
      <c r="K60" s="6">
        <v>75</v>
      </c>
      <c r="L60" s="6">
        <v>49</v>
      </c>
      <c r="M60" s="6"/>
      <c r="N60" s="6"/>
      <c r="O60" s="34"/>
      <c r="P60" s="6">
        <v>124</v>
      </c>
      <c r="Q60" s="36"/>
    </row>
    <row r="61" spans="1:17">
      <c r="A61" s="6" t="s">
        <v>1499</v>
      </c>
      <c r="B61" s="6" t="s">
        <v>1550</v>
      </c>
      <c r="C61" s="7" t="s">
        <v>33</v>
      </c>
      <c r="D61" s="7" t="s">
        <v>34</v>
      </c>
      <c r="E61" s="7" t="s">
        <v>1562</v>
      </c>
      <c r="F61" s="7" t="s">
        <v>1957</v>
      </c>
      <c r="G61" s="6"/>
      <c r="H61" s="6" t="s">
        <v>1569</v>
      </c>
      <c r="I61" s="6" t="s">
        <v>75</v>
      </c>
      <c r="J61" s="6" t="s">
        <v>1559</v>
      </c>
      <c r="K61" s="6">
        <v>36</v>
      </c>
      <c r="L61" s="6"/>
      <c r="M61" s="6">
        <v>54.5</v>
      </c>
      <c r="N61" s="6"/>
      <c r="O61" s="23"/>
      <c r="P61" s="6">
        <v>90.5</v>
      </c>
      <c r="Q61" s="36"/>
    </row>
    <row r="62" spans="1:17" ht="15.75">
      <c r="A62" s="6" t="s">
        <v>683</v>
      </c>
      <c r="B62" s="6" t="s">
        <v>684</v>
      </c>
      <c r="C62" s="7" t="s">
        <v>33</v>
      </c>
      <c r="D62" s="7" t="s">
        <v>34</v>
      </c>
      <c r="E62" s="7" t="s">
        <v>688</v>
      </c>
      <c r="F62" s="7" t="s">
        <v>1957</v>
      </c>
      <c r="G62" s="6"/>
      <c r="H62" s="6" t="s">
        <v>690</v>
      </c>
      <c r="I62" s="6" t="s">
        <v>75</v>
      </c>
      <c r="J62" s="6" t="s">
        <v>687</v>
      </c>
      <c r="K62" s="6">
        <v>69</v>
      </c>
      <c r="L62" s="6">
        <v>78.5</v>
      </c>
      <c r="M62" s="6">
        <v>78</v>
      </c>
      <c r="N62" s="6">
        <v>68</v>
      </c>
      <c r="O62" s="31">
        <v>77</v>
      </c>
      <c r="P62" s="6">
        <v>370.5</v>
      </c>
      <c r="Q62" s="36">
        <v>20</v>
      </c>
    </row>
    <row r="63" spans="1:17">
      <c r="A63" s="6" t="s">
        <v>1191</v>
      </c>
      <c r="B63" s="6" t="s">
        <v>1192</v>
      </c>
      <c r="C63" s="7" t="s">
        <v>33</v>
      </c>
      <c r="D63" s="7" t="s">
        <v>34</v>
      </c>
      <c r="E63" s="7" t="s">
        <v>172</v>
      </c>
      <c r="F63" s="7" t="s">
        <v>1957</v>
      </c>
      <c r="G63" s="6"/>
      <c r="H63" s="6" t="s">
        <v>1197</v>
      </c>
      <c r="I63" s="6" t="s">
        <v>75</v>
      </c>
      <c r="J63" s="6" t="s">
        <v>1195</v>
      </c>
      <c r="K63" s="6">
        <v>68.5</v>
      </c>
      <c r="L63" s="6"/>
      <c r="M63" s="6"/>
      <c r="N63" s="6"/>
      <c r="O63" s="10"/>
      <c r="P63" s="6">
        <v>68.5</v>
      </c>
      <c r="Q63" s="36"/>
    </row>
  </sheetData>
  <sortState ref="A1:P63">
    <sortCondition descending="1" ref="P1:P63"/>
  </sortState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6"/>
  <sheetViews>
    <sheetView topLeftCell="A73" workbookViewId="0">
      <selection activeCell="S3" sqref="S3"/>
    </sheetView>
  </sheetViews>
  <sheetFormatPr defaultRowHeight="15"/>
  <cols>
    <col min="1" max="16" width="9.140625" style="25"/>
    <col min="17" max="17" width="9.140625" style="37"/>
  </cols>
  <sheetData>
    <row r="1" spans="1:19">
      <c r="A1" s="2" t="s">
        <v>0</v>
      </c>
      <c r="B1" s="2" t="s">
        <v>1</v>
      </c>
      <c r="C1" s="3" t="s">
        <v>2</v>
      </c>
      <c r="D1" s="3" t="s">
        <v>3</v>
      </c>
      <c r="E1" s="3" t="s">
        <v>16</v>
      </c>
      <c r="F1" s="3"/>
      <c r="G1" s="2" t="s">
        <v>17</v>
      </c>
      <c r="H1" s="2" t="s">
        <v>18</v>
      </c>
      <c r="I1" s="2" t="s">
        <v>19</v>
      </c>
      <c r="J1" s="2" t="s">
        <v>21</v>
      </c>
      <c r="K1" s="2" t="s">
        <v>25</v>
      </c>
      <c r="L1" s="2" t="s">
        <v>26</v>
      </c>
      <c r="M1" s="2" t="s">
        <v>27</v>
      </c>
      <c r="N1" s="2" t="s">
        <v>28</v>
      </c>
      <c r="O1" s="4" t="s">
        <v>29</v>
      </c>
      <c r="P1" s="2" t="s">
        <v>30</v>
      </c>
      <c r="Q1" s="36" t="s">
        <v>1959</v>
      </c>
    </row>
    <row r="2" spans="1:19" s="25" customFormat="1">
      <c r="A2" s="6" t="s">
        <v>388</v>
      </c>
      <c r="B2" s="6" t="s">
        <v>389</v>
      </c>
      <c r="C2" s="7" t="s">
        <v>33</v>
      </c>
      <c r="D2" s="7" t="s">
        <v>34</v>
      </c>
      <c r="E2" s="7" t="s">
        <v>394</v>
      </c>
      <c r="F2" s="7" t="s">
        <v>1958</v>
      </c>
      <c r="G2" s="6" t="s">
        <v>395</v>
      </c>
      <c r="H2" s="6"/>
      <c r="I2" s="6" t="s">
        <v>44</v>
      </c>
      <c r="J2" s="6" t="s">
        <v>392</v>
      </c>
      <c r="K2" s="6">
        <v>50</v>
      </c>
      <c r="L2" s="6">
        <v>50</v>
      </c>
      <c r="M2" s="6">
        <v>50</v>
      </c>
      <c r="N2" s="6">
        <v>50</v>
      </c>
      <c r="O2" s="10">
        <v>49.5</v>
      </c>
      <c r="P2" s="6">
        <v>249.5</v>
      </c>
      <c r="Q2" s="36">
        <v>1</v>
      </c>
      <c r="R2" s="25" t="s">
        <v>1961</v>
      </c>
      <c r="S2" s="25" t="s">
        <v>1970</v>
      </c>
    </row>
    <row r="3" spans="1:19" s="25" customFormat="1">
      <c r="A3" s="6" t="s">
        <v>51</v>
      </c>
      <c r="B3" s="6" t="s">
        <v>52</v>
      </c>
      <c r="C3" s="7" t="s">
        <v>33</v>
      </c>
      <c r="D3" s="7" t="s">
        <v>34</v>
      </c>
      <c r="E3" s="7" t="s">
        <v>60</v>
      </c>
      <c r="F3" s="7" t="s">
        <v>1958</v>
      </c>
      <c r="G3" s="6" t="s">
        <v>61</v>
      </c>
      <c r="H3" s="6"/>
      <c r="I3" s="6" t="s">
        <v>44</v>
      </c>
      <c r="J3" s="6" t="s">
        <v>56</v>
      </c>
      <c r="K3" s="6">
        <v>50</v>
      </c>
      <c r="L3" s="6">
        <v>50</v>
      </c>
      <c r="M3" s="6">
        <v>50</v>
      </c>
      <c r="N3" s="6">
        <v>50</v>
      </c>
      <c r="O3" s="10">
        <v>49.5</v>
      </c>
      <c r="P3" s="6">
        <v>249.5</v>
      </c>
      <c r="Q3" s="36">
        <v>1</v>
      </c>
      <c r="R3" s="25" t="s">
        <v>1961</v>
      </c>
      <c r="S3" s="25" t="s">
        <v>1970</v>
      </c>
    </row>
    <row r="4" spans="1:19" s="25" customFormat="1">
      <c r="A4" s="6" t="s">
        <v>111</v>
      </c>
      <c r="B4" s="6" t="s">
        <v>112</v>
      </c>
      <c r="C4" s="7" t="s">
        <v>33</v>
      </c>
      <c r="D4" s="7" t="s">
        <v>34</v>
      </c>
      <c r="E4" s="7" t="s">
        <v>117</v>
      </c>
      <c r="F4" s="7" t="s">
        <v>1958</v>
      </c>
      <c r="G4" s="6" t="s">
        <v>118</v>
      </c>
      <c r="H4" s="6"/>
      <c r="I4" s="6" t="s">
        <v>44</v>
      </c>
      <c r="J4" s="6" t="s">
        <v>119</v>
      </c>
      <c r="K4" s="6">
        <v>48</v>
      </c>
      <c r="L4" s="6">
        <v>49.5</v>
      </c>
      <c r="M4" s="6">
        <v>50</v>
      </c>
      <c r="N4" s="6">
        <v>49</v>
      </c>
      <c r="O4" s="10">
        <v>50</v>
      </c>
      <c r="P4" s="6">
        <v>246.5</v>
      </c>
      <c r="Q4" s="36">
        <v>2</v>
      </c>
      <c r="R4" s="25" t="s">
        <v>1961</v>
      </c>
      <c r="S4" s="25" t="s">
        <v>1970</v>
      </c>
    </row>
    <row r="5" spans="1:19" s="25" customFormat="1">
      <c r="A5" s="6" t="s">
        <v>607</v>
      </c>
      <c r="B5" s="6"/>
      <c r="C5" s="7" t="s">
        <v>33</v>
      </c>
      <c r="D5" s="7" t="s">
        <v>34</v>
      </c>
      <c r="E5" s="7" t="s">
        <v>669</v>
      </c>
      <c r="F5" s="7" t="s">
        <v>1958</v>
      </c>
      <c r="G5" s="6" t="s">
        <v>670</v>
      </c>
      <c r="H5" s="6"/>
      <c r="I5" s="6" t="s">
        <v>44</v>
      </c>
      <c r="J5" s="6"/>
      <c r="K5" s="6">
        <v>50</v>
      </c>
      <c r="L5" s="6">
        <v>48.5</v>
      </c>
      <c r="M5" s="6">
        <v>48.5</v>
      </c>
      <c r="N5" s="6">
        <v>50</v>
      </c>
      <c r="O5" s="10">
        <v>49</v>
      </c>
      <c r="P5" s="6">
        <v>246</v>
      </c>
      <c r="Q5" s="36">
        <v>3</v>
      </c>
      <c r="R5" s="25" t="s">
        <v>1961</v>
      </c>
      <c r="S5" s="25" t="s">
        <v>1970</v>
      </c>
    </row>
    <row r="6" spans="1:19">
      <c r="A6" s="6" t="s">
        <v>964</v>
      </c>
      <c r="B6" s="6"/>
      <c r="C6" s="7" t="s">
        <v>33</v>
      </c>
      <c r="D6" s="7" t="s">
        <v>34</v>
      </c>
      <c r="E6" s="7" t="s">
        <v>995</v>
      </c>
      <c r="F6" s="7" t="s">
        <v>1958</v>
      </c>
      <c r="G6" s="6" t="s">
        <v>996</v>
      </c>
      <c r="H6" s="6"/>
      <c r="I6" s="6" t="s">
        <v>44</v>
      </c>
      <c r="J6" s="6"/>
      <c r="K6" s="6">
        <v>49.5</v>
      </c>
      <c r="L6" s="6">
        <v>50</v>
      </c>
      <c r="M6" s="6">
        <v>49</v>
      </c>
      <c r="N6" s="6">
        <v>47.5</v>
      </c>
      <c r="O6" s="10">
        <v>49.5</v>
      </c>
      <c r="P6" s="6">
        <v>245.5</v>
      </c>
      <c r="Q6" s="36">
        <v>4</v>
      </c>
      <c r="R6" s="25" t="s">
        <v>1961</v>
      </c>
      <c r="S6" s="25" t="s">
        <v>1960</v>
      </c>
    </row>
    <row r="7" spans="1:19">
      <c r="A7" s="6" t="s">
        <v>607</v>
      </c>
      <c r="B7" s="6" t="s">
        <v>654</v>
      </c>
      <c r="C7" s="7" t="s">
        <v>33</v>
      </c>
      <c r="D7" s="7" t="s">
        <v>34</v>
      </c>
      <c r="E7" s="7" t="s">
        <v>661</v>
      </c>
      <c r="F7" s="7" t="s">
        <v>1958</v>
      </c>
      <c r="G7" s="6" t="s">
        <v>662</v>
      </c>
      <c r="H7" s="6"/>
      <c r="I7" s="6" t="s">
        <v>44</v>
      </c>
      <c r="J7" s="6" t="s">
        <v>663</v>
      </c>
      <c r="K7" s="6">
        <v>50</v>
      </c>
      <c r="L7" s="6">
        <v>50</v>
      </c>
      <c r="M7" s="6">
        <v>47</v>
      </c>
      <c r="N7" s="6">
        <v>49</v>
      </c>
      <c r="O7" s="10">
        <v>48</v>
      </c>
      <c r="P7" s="6">
        <v>244</v>
      </c>
      <c r="Q7" s="36">
        <v>5</v>
      </c>
      <c r="R7" s="25" t="s">
        <v>1961</v>
      </c>
      <c r="S7" s="25" t="s">
        <v>1960</v>
      </c>
    </row>
    <row r="8" spans="1:19">
      <c r="A8" s="6" t="s">
        <v>1470</v>
      </c>
      <c r="B8" s="6"/>
      <c r="C8" s="7" t="s">
        <v>33</v>
      </c>
      <c r="D8" s="7" t="s">
        <v>34</v>
      </c>
      <c r="E8" s="7" t="s">
        <v>1490</v>
      </c>
      <c r="F8" s="7" t="s">
        <v>1958</v>
      </c>
      <c r="G8" s="6" t="s">
        <v>1491</v>
      </c>
      <c r="H8" s="6"/>
      <c r="I8" s="6" t="s">
        <v>44</v>
      </c>
      <c r="J8" s="6"/>
      <c r="K8" s="6">
        <v>48</v>
      </c>
      <c r="L8" s="6">
        <v>48.5</v>
      </c>
      <c r="M8" s="6">
        <v>50</v>
      </c>
      <c r="N8" s="6">
        <v>48</v>
      </c>
      <c r="O8" s="10">
        <v>48.5</v>
      </c>
      <c r="P8" s="6">
        <v>243</v>
      </c>
      <c r="Q8" s="36">
        <v>6</v>
      </c>
      <c r="R8" s="25" t="s">
        <v>1961</v>
      </c>
      <c r="S8" s="25" t="s">
        <v>1960</v>
      </c>
    </row>
    <row r="9" spans="1:19">
      <c r="A9" s="6" t="s">
        <v>135</v>
      </c>
      <c r="B9" s="6" t="s">
        <v>1596</v>
      </c>
      <c r="C9" s="7" t="s">
        <v>33</v>
      </c>
      <c r="D9" s="7" t="s">
        <v>34</v>
      </c>
      <c r="E9" s="7" t="s">
        <v>1602</v>
      </c>
      <c r="F9" s="7" t="s">
        <v>1958</v>
      </c>
      <c r="G9" s="6" t="s">
        <v>1603</v>
      </c>
      <c r="H9" s="6"/>
      <c r="I9" s="6" t="s">
        <v>44</v>
      </c>
      <c r="J9" s="6" t="s">
        <v>1604</v>
      </c>
      <c r="K9" s="6">
        <v>49.5</v>
      </c>
      <c r="L9" s="6">
        <v>49</v>
      </c>
      <c r="M9" s="6">
        <v>47</v>
      </c>
      <c r="N9" s="6">
        <v>50</v>
      </c>
      <c r="O9" s="10">
        <v>47</v>
      </c>
      <c r="P9" s="6">
        <v>242.5</v>
      </c>
      <c r="Q9" s="36">
        <v>7</v>
      </c>
      <c r="R9" s="25" t="s">
        <v>1961</v>
      </c>
      <c r="S9" s="25" t="s">
        <v>1960</v>
      </c>
    </row>
    <row r="10" spans="1:19">
      <c r="A10" s="6" t="s">
        <v>964</v>
      </c>
      <c r="B10" s="6"/>
      <c r="C10" s="7" t="s">
        <v>33</v>
      </c>
      <c r="D10" s="7" t="s">
        <v>34</v>
      </c>
      <c r="E10" s="7" t="s">
        <v>1000</v>
      </c>
      <c r="F10" s="7" t="s">
        <v>1958</v>
      </c>
      <c r="G10" s="6" t="s">
        <v>1001</v>
      </c>
      <c r="H10" s="6"/>
      <c r="I10" s="6" t="s">
        <v>44</v>
      </c>
      <c r="J10" s="6"/>
      <c r="K10" s="6">
        <v>47.5</v>
      </c>
      <c r="L10" s="6">
        <v>49.5</v>
      </c>
      <c r="M10" s="6">
        <v>49</v>
      </c>
      <c r="N10" s="6">
        <v>46.5</v>
      </c>
      <c r="O10" s="10">
        <v>49.5</v>
      </c>
      <c r="P10" s="6">
        <v>242</v>
      </c>
      <c r="Q10" s="36">
        <v>8</v>
      </c>
      <c r="R10" s="25" t="s">
        <v>1961</v>
      </c>
      <c r="S10" s="25" t="s">
        <v>1960</v>
      </c>
    </row>
    <row r="11" spans="1:19">
      <c r="A11" s="6" t="s">
        <v>1319</v>
      </c>
      <c r="B11" s="6" t="s">
        <v>1330</v>
      </c>
      <c r="C11" s="7" t="s">
        <v>33</v>
      </c>
      <c r="D11" s="7" t="s">
        <v>34</v>
      </c>
      <c r="E11" s="7" t="s">
        <v>1336</v>
      </c>
      <c r="F11" s="7" t="s">
        <v>1958</v>
      </c>
      <c r="G11" s="6" t="s">
        <v>1337</v>
      </c>
      <c r="H11" s="6"/>
      <c r="I11" s="6" t="s">
        <v>44</v>
      </c>
      <c r="J11" s="6" t="s">
        <v>1333</v>
      </c>
      <c r="K11" s="6">
        <v>50</v>
      </c>
      <c r="L11" s="6">
        <v>48</v>
      </c>
      <c r="M11" s="6">
        <v>47</v>
      </c>
      <c r="N11" s="6">
        <v>48.5</v>
      </c>
      <c r="O11" s="10">
        <v>48.5</v>
      </c>
      <c r="P11" s="6">
        <v>242</v>
      </c>
      <c r="Q11" s="36">
        <v>8</v>
      </c>
      <c r="R11" s="25" t="s">
        <v>1961</v>
      </c>
      <c r="S11" s="25" t="s">
        <v>1960</v>
      </c>
    </row>
    <row r="12" spans="1:19">
      <c r="A12" s="6" t="s">
        <v>1632</v>
      </c>
      <c r="B12" s="6" t="s">
        <v>1633</v>
      </c>
      <c r="C12" s="7" t="s">
        <v>33</v>
      </c>
      <c r="D12" s="7" t="s">
        <v>34</v>
      </c>
      <c r="E12" s="7" t="s">
        <v>1638</v>
      </c>
      <c r="F12" s="7" t="s">
        <v>1958</v>
      </c>
      <c r="G12" s="6" t="s">
        <v>1639</v>
      </c>
      <c r="H12" s="6"/>
      <c r="I12" s="6" t="s">
        <v>44</v>
      </c>
      <c r="J12" s="6" t="s">
        <v>1636</v>
      </c>
      <c r="K12" s="6">
        <v>49.5</v>
      </c>
      <c r="L12" s="6">
        <v>48</v>
      </c>
      <c r="M12" s="6">
        <v>50</v>
      </c>
      <c r="N12" s="6">
        <v>50</v>
      </c>
      <c r="O12" s="10">
        <v>44.5</v>
      </c>
      <c r="P12" s="6">
        <v>242</v>
      </c>
      <c r="Q12" s="36">
        <v>8</v>
      </c>
      <c r="R12" s="25" t="s">
        <v>1961</v>
      </c>
      <c r="S12" s="25" t="s">
        <v>1960</v>
      </c>
    </row>
    <row r="13" spans="1:19">
      <c r="A13" s="6" t="s">
        <v>63</v>
      </c>
      <c r="B13" s="6" t="s">
        <v>64</v>
      </c>
      <c r="C13" s="7" t="s">
        <v>33</v>
      </c>
      <c r="D13" s="7" t="s">
        <v>34</v>
      </c>
      <c r="E13" s="7" t="s">
        <v>70</v>
      </c>
      <c r="F13" s="7" t="s">
        <v>1958</v>
      </c>
      <c r="G13" s="6" t="s">
        <v>71</v>
      </c>
      <c r="H13" s="6"/>
      <c r="I13" s="6" t="s">
        <v>44</v>
      </c>
      <c r="J13" s="6" t="s">
        <v>72</v>
      </c>
      <c r="K13" s="6">
        <v>48</v>
      </c>
      <c r="L13" s="6">
        <v>49</v>
      </c>
      <c r="M13" s="6">
        <v>47.5</v>
      </c>
      <c r="N13" s="6">
        <v>50</v>
      </c>
      <c r="O13" s="10">
        <v>47</v>
      </c>
      <c r="P13" s="6">
        <v>241.5</v>
      </c>
      <c r="Q13" s="36">
        <v>9</v>
      </c>
      <c r="R13" s="25" t="s">
        <v>1961</v>
      </c>
      <c r="S13" s="25" t="s">
        <v>1960</v>
      </c>
    </row>
    <row r="14" spans="1:19">
      <c r="A14" s="6" t="s">
        <v>1293</v>
      </c>
      <c r="B14" s="6" t="s">
        <v>1294</v>
      </c>
      <c r="C14" s="7" t="s">
        <v>33</v>
      </c>
      <c r="D14" s="7" t="s">
        <v>34</v>
      </c>
      <c r="E14" s="7" t="s">
        <v>1300</v>
      </c>
      <c r="F14" s="7" t="s">
        <v>1958</v>
      </c>
      <c r="G14" s="6" t="s">
        <v>1301</v>
      </c>
      <c r="H14" s="6"/>
      <c r="I14" s="6" t="s">
        <v>44</v>
      </c>
      <c r="J14" s="6"/>
      <c r="K14" s="6">
        <v>49.5</v>
      </c>
      <c r="L14" s="6">
        <v>49</v>
      </c>
      <c r="M14" s="6">
        <v>47.5</v>
      </c>
      <c r="N14" s="6">
        <v>48</v>
      </c>
      <c r="O14" s="10">
        <v>47</v>
      </c>
      <c r="P14" s="6">
        <v>241</v>
      </c>
      <c r="Q14" s="36">
        <v>10</v>
      </c>
      <c r="R14" s="25" t="s">
        <v>1961</v>
      </c>
      <c r="S14" s="25" t="s">
        <v>1960</v>
      </c>
    </row>
    <row r="15" spans="1:19">
      <c r="A15" s="6" t="s">
        <v>493</v>
      </c>
      <c r="B15" s="6" t="s">
        <v>505</v>
      </c>
      <c r="C15" s="7" t="s">
        <v>33</v>
      </c>
      <c r="D15" s="7" t="s">
        <v>34</v>
      </c>
      <c r="E15" s="7" t="s">
        <v>172</v>
      </c>
      <c r="F15" s="7" t="s">
        <v>1958</v>
      </c>
      <c r="G15" s="6" t="s">
        <v>514</v>
      </c>
      <c r="H15" s="6"/>
      <c r="I15" s="6" t="s">
        <v>44</v>
      </c>
      <c r="J15" s="6" t="s">
        <v>508</v>
      </c>
      <c r="K15" s="6">
        <v>50</v>
      </c>
      <c r="L15" s="6">
        <v>48.5</v>
      </c>
      <c r="M15" s="6">
        <v>46</v>
      </c>
      <c r="N15" s="6">
        <v>48</v>
      </c>
      <c r="O15" s="10">
        <v>48</v>
      </c>
      <c r="P15" s="6">
        <v>240.5</v>
      </c>
      <c r="Q15" s="36">
        <v>11</v>
      </c>
      <c r="R15" s="25" t="s">
        <v>1961</v>
      </c>
      <c r="S15" s="25" t="s">
        <v>1960</v>
      </c>
    </row>
    <row r="16" spans="1:19">
      <c r="A16" s="6" t="s">
        <v>1412</v>
      </c>
      <c r="B16" s="6" t="s">
        <v>1413</v>
      </c>
      <c r="C16" s="7" t="s">
        <v>33</v>
      </c>
      <c r="D16" s="7" t="s">
        <v>34</v>
      </c>
      <c r="E16" s="7"/>
      <c r="F16" s="7" t="s">
        <v>1958</v>
      </c>
      <c r="G16" s="6" t="s">
        <v>1414</v>
      </c>
      <c r="H16" s="6"/>
      <c r="I16" s="6" t="s">
        <v>44</v>
      </c>
      <c r="J16" s="6" t="s">
        <v>1415</v>
      </c>
      <c r="K16" s="6">
        <v>49</v>
      </c>
      <c r="L16" s="6">
        <v>48.5</v>
      </c>
      <c r="M16" s="6">
        <v>47.5</v>
      </c>
      <c r="N16" s="6">
        <v>49</v>
      </c>
      <c r="O16" s="10">
        <v>46.5</v>
      </c>
      <c r="P16" s="6">
        <v>240.5</v>
      </c>
      <c r="Q16" s="36">
        <v>11</v>
      </c>
      <c r="R16" s="25" t="s">
        <v>1961</v>
      </c>
      <c r="S16" s="25" t="s">
        <v>1960</v>
      </c>
    </row>
    <row r="17" spans="1:19">
      <c r="A17" s="6" t="s">
        <v>111</v>
      </c>
      <c r="B17" s="6" t="s">
        <v>121</v>
      </c>
      <c r="C17" s="7" t="s">
        <v>33</v>
      </c>
      <c r="D17" s="7" t="s">
        <v>34</v>
      </c>
      <c r="E17" s="7" t="s">
        <v>127</v>
      </c>
      <c r="F17" s="7" t="s">
        <v>1958</v>
      </c>
      <c r="G17" s="6" t="s">
        <v>128</v>
      </c>
      <c r="H17" s="6"/>
      <c r="I17" s="6" t="s">
        <v>44</v>
      </c>
      <c r="J17" s="6" t="s">
        <v>124</v>
      </c>
      <c r="K17" s="6">
        <v>49</v>
      </c>
      <c r="L17" s="6">
        <v>48.5</v>
      </c>
      <c r="M17" s="6">
        <v>47.5</v>
      </c>
      <c r="N17" s="6">
        <v>49</v>
      </c>
      <c r="O17" s="10">
        <v>45.5</v>
      </c>
      <c r="P17" s="6">
        <v>239.5</v>
      </c>
      <c r="Q17" s="36">
        <v>12</v>
      </c>
      <c r="R17" s="25" t="s">
        <v>1961</v>
      </c>
      <c r="S17" s="25" t="s">
        <v>1960</v>
      </c>
    </row>
    <row r="18" spans="1:19">
      <c r="A18" s="6" t="s">
        <v>1439</v>
      </c>
      <c r="B18" s="6" t="s">
        <v>1440</v>
      </c>
      <c r="C18" s="7" t="s">
        <v>33</v>
      </c>
      <c r="D18" s="7" t="s">
        <v>34</v>
      </c>
      <c r="E18" s="7" t="s">
        <v>1446</v>
      </c>
      <c r="F18" s="7" t="s">
        <v>1958</v>
      </c>
      <c r="G18" s="6" t="s">
        <v>1452</v>
      </c>
      <c r="H18" s="6"/>
      <c r="I18" s="6" t="s">
        <v>44</v>
      </c>
      <c r="J18" s="6" t="s">
        <v>1443</v>
      </c>
      <c r="K18" s="6">
        <v>49</v>
      </c>
      <c r="L18" s="6">
        <v>47</v>
      </c>
      <c r="M18" s="6">
        <v>49</v>
      </c>
      <c r="N18" s="6">
        <v>49.5</v>
      </c>
      <c r="O18" s="10">
        <v>45</v>
      </c>
      <c r="P18" s="6">
        <v>239.5</v>
      </c>
      <c r="Q18" s="36">
        <v>12</v>
      </c>
      <c r="R18" s="25" t="s">
        <v>1961</v>
      </c>
      <c r="S18" s="25" t="s">
        <v>1960</v>
      </c>
    </row>
    <row r="19" spans="1:19">
      <c r="A19" s="6" t="s">
        <v>1137</v>
      </c>
      <c r="B19" s="6" t="s">
        <v>1138</v>
      </c>
      <c r="C19" s="7" t="s">
        <v>33</v>
      </c>
      <c r="D19" s="7" t="s">
        <v>34</v>
      </c>
      <c r="E19" s="7" t="s">
        <v>1143</v>
      </c>
      <c r="F19" s="7" t="s">
        <v>1958</v>
      </c>
      <c r="G19" s="6" t="s">
        <v>1148</v>
      </c>
      <c r="H19" s="6"/>
      <c r="I19" s="6" t="s">
        <v>44</v>
      </c>
      <c r="J19" s="6" t="s">
        <v>1145</v>
      </c>
      <c r="K19" s="6">
        <v>49.5</v>
      </c>
      <c r="L19" s="6">
        <v>50</v>
      </c>
      <c r="M19" s="6">
        <v>49.5</v>
      </c>
      <c r="N19" s="6">
        <v>44</v>
      </c>
      <c r="O19" s="10">
        <v>46</v>
      </c>
      <c r="P19" s="6">
        <v>239</v>
      </c>
      <c r="Q19" s="36">
        <v>13</v>
      </c>
      <c r="R19" s="25" t="s">
        <v>1961</v>
      </c>
      <c r="S19" s="25" t="s">
        <v>1960</v>
      </c>
    </row>
    <row r="20" spans="1:19">
      <c r="A20" s="6" t="s">
        <v>607</v>
      </c>
      <c r="B20" s="6"/>
      <c r="C20" s="7" t="s">
        <v>33</v>
      </c>
      <c r="D20" s="7" t="s">
        <v>34</v>
      </c>
      <c r="E20" s="7" t="s">
        <v>681</v>
      </c>
      <c r="F20" s="7" t="s">
        <v>1958</v>
      </c>
      <c r="G20" s="6" t="s">
        <v>682</v>
      </c>
      <c r="H20" s="6"/>
      <c r="I20" s="6" t="s">
        <v>44</v>
      </c>
      <c r="J20" s="6"/>
      <c r="K20" s="6">
        <v>49.5</v>
      </c>
      <c r="L20" s="6">
        <v>47</v>
      </c>
      <c r="M20" s="6">
        <v>45.5</v>
      </c>
      <c r="N20" s="6">
        <v>50</v>
      </c>
      <c r="O20" s="10">
        <v>45.5</v>
      </c>
      <c r="P20" s="6">
        <v>237.5</v>
      </c>
      <c r="Q20" s="36">
        <v>14</v>
      </c>
      <c r="R20" s="25" t="s">
        <v>1961</v>
      </c>
      <c r="S20" s="25" t="s">
        <v>1960</v>
      </c>
    </row>
    <row r="21" spans="1:19">
      <c r="A21" s="6" t="s">
        <v>739</v>
      </c>
      <c r="B21" s="6" t="s">
        <v>740</v>
      </c>
      <c r="C21" s="7" t="s">
        <v>33</v>
      </c>
      <c r="D21" s="7" t="s">
        <v>34</v>
      </c>
      <c r="E21" s="7" t="s">
        <v>750</v>
      </c>
      <c r="F21" s="7" t="s">
        <v>1958</v>
      </c>
      <c r="G21" s="6" t="s">
        <v>751</v>
      </c>
      <c r="H21" s="6"/>
      <c r="I21" s="6" t="s">
        <v>44</v>
      </c>
      <c r="J21" s="6" t="s">
        <v>752</v>
      </c>
      <c r="K21" s="6">
        <v>47.5</v>
      </c>
      <c r="L21" s="6">
        <v>48</v>
      </c>
      <c r="M21" s="6">
        <v>41.5</v>
      </c>
      <c r="N21" s="6">
        <v>50</v>
      </c>
      <c r="O21" s="10">
        <v>49</v>
      </c>
      <c r="P21" s="6">
        <v>236</v>
      </c>
      <c r="Q21" s="36">
        <v>15</v>
      </c>
      <c r="R21" s="25" t="s">
        <v>1961</v>
      </c>
      <c r="S21" s="25" t="s">
        <v>1960</v>
      </c>
    </row>
    <row r="22" spans="1:19">
      <c r="A22" s="6" t="s">
        <v>1403</v>
      </c>
      <c r="B22" s="6" t="s">
        <v>1404</v>
      </c>
      <c r="C22" s="7" t="s">
        <v>33</v>
      </c>
      <c r="D22" s="7" t="s">
        <v>34</v>
      </c>
      <c r="E22" s="7" t="s">
        <v>1409</v>
      </c>
      <c r="F22" s="7" t="s">
        <v>1958</v>
      </c>
      <c r="G22" s="6" t="s">
        <v>1411</v>
      </c>
      <c r="H22" s="6"/>
      <c r="I22" s="6" t="s">
        <v>44</v>
      </c>
      <c r="J22" s="6" t="s">
        <v>1407</v>
      </c>
      <c r="K22" s="6">
        <v>50</v>
      </c>
      <c r="L22" s="6">
        <v>48</v>
      </c>
      <c r="M22" s="6">
        <v>46.5</v>
      </c>
      <c r="N22" s="6">
        <v>45</v>
      </c>
      <c r="O22" s="10">
        <v>46.5</v>
      </c>
      <c r="P22" s="6">
        <v>236</v>
      </c>
      <c r="Q22" s="36">
        <v>15</v>
      </c>
      <c r="R22" s="25" t="s">
        <v>1961</v>
      </c>
      <c r="S22" s="25" t="s">
        <v>1960</v>
      </c>
    </row>
    <row r="23" spans="1:19">
      <c r="A23" s="6" t="s">
        <v>1755</v>
      </c>
      <c r="B23" s="6" t="s">
        <v>1756</v>
      </c>
      <c r="C23" s="7" t="s">
        <v>33</v>
      </c>
      <c r="D23" s="7" t="s">
        <v>34</v>
      </c>
      <c r="E23" s="7" t="s">
        <v>1760</v>
      </c>
      <c r="F23" s="7" t="s">
        <v>1958</v>
      </c>
      <c r="G23" s="6" t="s">
        <v>1763</v>
      </c>
      <c r="H23" s="6"/>
      <c r="I23" s="6" t="s">
        <v>44</v>
      </c>
      <c r="J23" s="6" t="s">
        <v>1762</v>
      </c>
      <c r="K23" s="6">
        <v>47</v>
      </c>
      <c r="L23" s="6">
        <v>48.5</v>
      </c>
      <c r="M23" s="6">
        <v>43.5</v>
      </c>
      <c r="N23" s="6">
        <v>47</v>
      </c>
      <c r="O23" s="10">
        <v>49.5</v>
      </c>
      <c r="P23" s="6">
        <v>235.5</v>
      </c>
      <c r="Q23" s="36">
        <v>16</v>
      </c>
      <c r="R23" s="25" t="s">
        <v>1961</v>
      </c>
      <c r="S23" s="25" t="s">
        <v>1960</v>
      </c>
    </row>
    <row r="24" spans="1:19">
      <c r="A24" s="6" t="s">
        <v>1002</v>
      </c>
      <c r="B24" s="6" t="s">
        <v>1003</v>
      </c>
      <c r="C24" s="7" t="s">
        <v>33</v>
      </c>
      <c r="D24" s="7" t="s">
        <v>34</v>
      </c>
      <c r="E24" s="7" t="s">
        <v>1009</v>
      </c>
      <c r="F24" s="7" t="s">
        <v>1958</v>
      </c>
      <c r="G24" s="6" t="s">
        <v>1010</v>
      </c>
      <c r="H24" s="6"/>
      <c r="I24" s="6" t="s">
        <v>44</v>
      </c>
      <c r="J24" s="6" t="s">
        <v>1006</v>
      </c>
      <c r="K24" s="6">
        <v>50</v>
      </c>
      <c r="L24" s="6">
        <v>47</v>
      </c>
      <c r="M24" s="6">
        <v>47.5</v>
      </c>
      <c r="N24" s="6">
        <v>44</v>
      </c>
      <c r="O24" s="10">
        <v>46.5</v>
      </c>
      <c r="P24" s="6">
        <v>235</v>
      </c>
      <c r="Q24" s="36">
        <v>17</v>
      </c>
      <c r="R24" s="25" t="s">
        <v>1961</v>
      </c>
      <c r="S24" s="25" t="s">
        <v>1960</v>
      </c>
    </row>
    <row r="25" spans="1:19">
      <c r="A25" s="6" t="s">
        <v>1403</v>
      </c>
      <c r="B25" s="6" t="s">
        <v>1404</v>
      </c>
      <c r="C25" s="7" t="s">
        <v>33</v>
      </c>
      <c r="D25" s="7" t="s">
        <v>34</v>
      </c>
      <c r="E25" s="7" t="s">
        <v>1409</v>
      </c>
      <c r="F25" s="7" t="s">
        <v>1958</v>
      </c>
      <c r="G25" s="6" t="s">
        <v>1410</v>
      </c>
      <c r="H25" s="6"/>
      <c r="I25" s="6" t="s">
        <v>44</v>
      </c>
      <c r="J25" s="6" t="s">
        <v>1407</v>
      </c>
      <c r="K25" s="6">
        <v>50</v>
      </c>
      <c r="L25" s="6">
        <v>47</v>
      </c>
      <c r="M25" s="6">
        <v>46.5</v>
      </c>
      <c r="N25" s="6">
        <v>45</v>
      </c>
      <c r="O25" s="10">
        <v>46</v>
      </c>
      <c r="P25" s="6">
        <f t="shared" ref="P25" si="0">(K25+L25+M25+N25+O25)</f>
        <v>234.5</v>
      </c>
      <c r="Q25" s="36">
        <v>18</v>
      </c>
      <c r="R25" s="25" t="s">
        <v>1961</v>
      </c>
      <c r="S25" s="25" t="s">
        <v>1960</v>
      </c>
    </row>
    <row r="26" spans="1:19">
      <c r="A26" s="6" t="s">
        <v>1499</v>
      </c>
      <c r="B26" s="6" t="s">
        <v>1522</v>
      </c>
      <c r="C26" s="7" t="s">
        <v>33</v>
      </c>
      <c r="D26" s="7" t="s">
        <v>34</v>
      </c>
      <c r="E26" s="7" t="s">
        <v>1526</v>
      </c>
      <c r="F26" s="7" t="s">
        <v>1958</v>
      </c>
      <c r="G26" s="6" t="s">
        <v>1533</v>
      </c>
      <c r="H26" s="6"/>
      <c r="I26" s="6" t="s">
        <v>44</v>
      </c>
      <c r="J26" s="6" t="s">
        <v>1523</v>
      </c>
      <c r="K26" s="6">
        <v>49</v>
      </c>
      <c r="L26" s="6">
        <v>48</v>
      </c>
      <c r="M26" s="6">
        <v>49</v>
      </c>
      <c r="N26" s="6">
        <v>46</v>
      </c>
      <c r="O26" s="10">
        <v>42</v>
      </c>
      <c r="P26" s="6">
        <v>234</v>
      </c>
      <c r="Q26" s="36">
        <v>19</v>
      </c>
      <c r="R26" s="25" t="s">
        <v>1961</v>
      </c>
      <c r="S26" s="25" t="s">
        <v>1960</v>
      </c>
    </row>
    <row r="27" spans="1:19">
      <c r="A27" s="6" t="s">
        <v>1755</v>
      </c>
      <c r="B27" s="6" t="s">
        <v>1756</v>
      </c>
      <c r="C27" s="7" t="s">
        <v>33</v>
      </c>
      <c r="D27" s="7" t="s">
        <v>34</v>
      </c>
      <c r="E27" s="7" t="s">
        <v>1760</v>
      </c>
      <c r="F27" s="7" t="s">
        <v>1958</v>
      </c>
      <c r="G27" s="6" t="s">
        <v>1764</v>
      </c>
      <c r="H27" s="6"/>
      <c r="I27" s="6" t="s">
        <v>44</v>
      </c>
      <c r="J27" s="6" t="s">
        <v>1762</v>
      </c>
      <c r="K27" s="6">
        <v>50</v>
      </c>
      <c r="L27" s="6">
        <v>48.5</v>
      </c>
      <c r="M27" s="6">
        <v>46.5</v>
      </c>
      <c r="N27" s="6">
        <v>46</v>
      </c>
      <c r="O27" s="10">
        <v>43</v>
      </c>
      <c r="P27" s="6">
        <v>234</v>
      </c>
      <c r="Q27" s="36">
        <v>19</v>
      </c>
      <c r="R27" s="25" t="s">
        <v>1961</v>
      </c>
      <c r="S27" s="25" t="s">
        <v>1960</v>
      </c>
    </row>
    <row r="28" spans="1:19">
      <c r="A28" s="6" t="s">
        <v>460</v>
      </c>
      <c r="B28" s="6" t="s">
        <v>477</v>
      </c>
      <c r="C28" s="7" t="s">
        <v>33</v>
      </c>
      <c r="D28" s="7" t="s">
        <v>34</v>
      </c>
      <c r="E28" s="7" t="s">
        <v>482</v>
      </c>
      <c r="F28" s="7" t="s">
        <v>1958</v>
      </c>
      <c r="G28" s="6" t="s">
        <v>483</v>
      </c>
      <c r="H28" s="6"/>
      <c r="I28" s="6" t="s">
        <v>44</v>
      </c>
      <c r="J28" s="6" t="s">
        <v>484</v>
      </c>
      <c r="K28" s="6">
        <v>47.5</v>
      </c>
      <c r="L28" s="6">
        <v>46</v>
      </c>
      <c r="M28" s="6">
        <v>45.5</v>
      </c>
      <c r="N28" s="6">
        <v>47</v>
      </c>
      <c r="O28" s="10">
        <v>47.5</v>
      </c>
      <c r="P28" s="6">
        <v>233.5</v>
      </c>
      <c r="Q28" s="36">
        <v>20</v>
      </c>
      <c r="R28" s="25" t="s">
        <v>1961</v>
      </c>
      <c r="S28" s="25" t="s">
        <v>1960</v>
      </c>
    </row>
    <row r="29" spans="1:19">
      <c r="A29" s="6" t="s">
        <v>1137</v>
      </c>
      <c r="B29" s="6" t="s">
        <v>1138</v>
      </c>
      <c r="C29" s="7" t="s">
        <v>33</v>
      </c>
      <c r="D29" s="7" t="s">
        <v>34</v>
      </c>
      <c r="E29" s="7" t="s">
        <v>1143</v>
      </c>
      <c r="F29" s="7" t="s">
        <v>1958</v>
      </c>
      <c r="G29" s="6" t="s">
        <v>1147</v>
      </c>
      <c r="H29" s="6"/>
      <c r="I29" s="6" t="s">
        <v>44</v>
      </c>
      <c r="J29" s="6" t="s">
        <v>1145</v>
      </c>
      <c r="K29" s="6">
        <v>50</v>
      </c>
      <c r="L29" s="6">
        <v>49</v>
      </c>
      <c r="M29" s="6">
        <v>43</v>
      </c>
      <c r="N29" s="6">
        <v>47.5</v>
      </c>
      <c r="O29" s="10">
        <v>44</v>
      </c>
      <c r="P29" s="6">
        <v>233.5</v>
      </c>
      <c r="Q29" s="36">
        <v>20</v>
      </c>
      <c r="R29" s="25" t="s">
        <v>1961</v>
      </c>
      <c r="S29" s="25" t="s">
        <v>1960</v>
      </c>
    </row>
    <row r="30" spans="1:19">
      <c r="A30" s="6" t="s">
        <v>1303</v>
      </c>
      <c r="B30" s="6" t="s">
        <v>1311</v>
      </c>
      <c r="C30" s="7" t="s">
        <v>33</v>
      </c>
      <c r="D30" s="7" t="s">
        <v>34</v>
      </c>
      <c r="E30" s="7" t="s">
        <v>1317</v>
      </c>
      <c r="F30" s="7" t="s">
        <v>1958</v>
      </c>
      <c r="G30" s="6" t="s">
        <v>1318</v>
      </c>
      <c r="H30" s="6"/>
      <c r="I30" s="6" t="s">
        <v>44</v>
      </c>
      <c r="J30" s="6" t="s">
        <v>1314</v>
      </c>
      <c r="K30" s="6">
        <v>50</v>
      </c>
      <c r="L30" s="6">
        <v>48.5</v>
      </c>
      <c r="M30" s="6">
        <v>39</v>
      </c>
      <c r="N30" s="6">
        <v>49.5</v>
      </c>
      <c r="O30" s="10">
        <v>45.5</v>
      </c>
      <c r="P30" s="6">
        <v>232.5</v>
      </c>
      <c r="Q30" s="36">
        <v>21</v>
      </c>
      <c r="R30" s="25" t="s">
        <v>1961</v>
      </c>
      <c r="S30" s="25" t="s">
        <v>1960</v>
      </c>
    </row>
    <row r="31" spans="1:19">
      <c r="A31" s="6" t="s">
        <v>428</v>
      </c>
      <c r="B31" s="6" t="s">
        <v>429</v>
      </c>
      <c r="C31" s="7" t="s">
        <v>33</v>
      </c>
      <c r="D31" s="7" t="s">
        <v>34</v>
      </c>
      <c r="E31" s="7" t="s">
        <v>436</v>
      </c>
      <c r="F31" s="7" t="s">
        <v>1958</v>
      </c>
      <c r="G31" s="6" t="s">
        <v>437</v>
      </c>
      <c r="H31" s="6"/>
      <c r="I31" s="6" t="s">
        <v>44</v>
      </c>
      <c r="J31" s="6" t="s">
        <v>438</v>
      </c>
      <c r="K31" s="6">
        <v>49</v>
      </c>
      <c r="L31" s="6">
        <v>47.5</v>
      </c>
      <c r="M31" s="6">
        <v>46.5</v>
      </c>
      <c r="N31" s="6">
        <v>43.5</v>
      </c>
      <c r="O31" s="10">
        <v>45</v>
      </c>
      <c r="P31" s="6">
        <v>231.5</v>
      </c>
      <c r="Q31" s="36">
        <v>22</v>
      </c>
      <c r="R31" s="25" t="s">
        <v>1961</v>
      </c>
      <c r="S31" s="25" t="s">
        <v>1960</v>
      </c>
    </row>
    <row r="32" spans="1:19">
      <c r="A32" s="6" t="s">
        <v>1348</v>
      </c>
      <c r="B32" s="6" t="s">
        <v>1373</v>
      </c>
      <c r="C32" s="7" t="s">
        <v>33</v>
      </c>
      <c r="D32" s="7" t="s">
        <v>34</v>
      </c>
      <c r="E32" s="7" t="s">
        <v>1379</v>
      </c>
      <c r="F32" s="7" t="s">
        <v>1958</v>
      </c>
      <c r="G32" s="6" t="s">
        <v>1380</v>
      </c>
      <c r="H32" s="6"/>
      <c r="I32" s="6" t="s">
        <v>44</v>
      </c>
      <c r="J32" s="6" t="s">
        <v>1381</v>
      </c>
      <c r="K32" s="6">
        <v>47.5</v>
      </c>
      <c r="L32" s="6">
        <v>46.5</v>
      </c>
      <c r="M32" s="6">
        <v>45</v>
      </c>
      <c r="N32" s="6">
        <v>47</v>
      </c>
      <c r="O32" s="10">
        <v>45.5</v>
      </c>
      <c r="P32" s="6">
        <v>231.5</v>
      </c>
      <c r="Q32" s="36">
        <v>22</v>
      </c>
      <c r="R32" s="25" t="s">
        <v>1961</v>
      </c>
      <c r="S32" s="25" t="s">
        <v>1960</v>
      </c>
    </row>
    <row r="33" spans="1:19">
      <c r="A33" s="6" t="s">
        <v>1383</v>
      </c>
      <c r="B33" s="6" t="s">
        <v>1384</v>
      </c>
      <c r="C33" s="7" t="s">
        <v>33</v>
      </c>
      <c r="D33" s="7" t="s">
        <v>34</v>
      </c>
      <c r="E33" s="7" t="s">
        <v>172</v>
      </c>
      <c r="F33" s="7" t="s">
        <v>1958</v>
      </c>
      <c r="G33" s="6" t="s">
        <v>1390</v>
      </c>
      <c r="H33" s="6"/>
      <c r="I33" s="6" t="s">
        <v>44</v>
      </c>
      <c r="J33" s="6" t="s">
        <v>1387</v>
      </c>
      <c r="K33" s="6">
        <v>50</v>
      </c>
      <c r="L33" s="6">
        <v>48</v>
      </c>
      <c r="M33" s="6">
        <v>49</v>
      </c>
      <c r="N33" s="6">
        <v>43</v>
      </c>
      <c r="O33" s="10">
        <v>41.5</v>
      </c>
      <c r="P33" s="6">
        <v>231.5</v>
      </c>
      <c r="Q33" s="36">
        <v>22</v>
      </c>
      <c r="R33" s="25" t="s">
        <v>1961</v>
      </c>
      <c r="S33" s="25" t="s">
        <v>1960</v>
      </c>
    </row>
    <row r="34" spans="1:19">
      <c r="A34" s="6" t="s">
        <v>1149</v>
      </c>
      <c r="B34" s="6" t="s">
        <v>1150</v>
      </c>
      <c r="C34" s="7" t="s">
        <v>33</v>
      </c>
      <c r="D34" s="7" t="s">
        <v>34</v>
      </c>
      <c r="E34" s="7" t="s">
        <v>1155</v>
      </c>
      <c r="F34" s="7" t="s">
        <v>1958</v>
      </c>
      <c r="G34" s="6" t="s">
        <v>1156</v>
      </c>
      <c r="H34" s="6"/>
      <c r="I34" s="6" t="s">
        <v>44</v>
      </c>
      <c r="J34" s="6" t="s">
        <v>1153</v>
      </c>
      <c r="K34" s="6">
        <v>50</v>
      </c>
      <c r="L34" s="6">
        <v>46.5</v>
      </c>
      <c r="M34" s="6">
        <v>47</v>
      </c>
      <c r="N34" s="6">
        <v>42</v>
      </c>
      <c r="O34" s="10">
        <v>45.5</v>
      </c>
      <c r="P34" s="6">
        <v>231</v>
      </c>
      <c r="Q34" s="36">
        <v>23</v>
      </c>
      <c r="R34" s="25" t="s">
        <v>1961</v>
      </c>
      <c r="S34" s="25" t="s">
        <v>1960</v>
      </c>
    </row>
    <row r="35" spans="1:19">
      <c r="A35" s="6" t="s">
        <v>1184</v>
      </c>
      <c r="B35" s="6" t="s">
        <v>1185</v>
      </c>
      <c r="C35" s="7" t="s">
        <v>33</v>
      </c>
      <c r="D35" s="7" t="s">
        <v>34</v>
      </c>
      <c r="E35" s="7" t="s">
        <v>172</v>
      </c>
      <c r="F35" s="7" t="s">
        <v>1958</v>
      </c>
      <c r="G35" s="6" t="s">
        <v>1189</v>
      </c>
      <c r="H35" s="6"/>
      <c r="I35" s="6" t="s">
        <v>44</v>
      </c>
      <c r="J35" s="6" t="s">
        <v>1188</v>
      </c>
      <c r="K35" s="6">
        <v>50</v>
      </c>
      <c r="L35" s="6">
        <v>46.5</v>
      </c>
      <c r="M35" s="6">
        <v>47</v>
      </c>
      <c r="N35" s="6">
        <v>47</v>
      </c>
      <c r="O35" s="10">
        <v>39.5</v>
      </c>
      <c r="P35" s="6">
        <v>230</v>
      </c>
      <c r="Q35" s="36">
        <v>24</v>
      </c>
      <c r="R35" s="25" t="s">
        <v>1961</v>
      </c>
      <c r="S35" s="25" t="s">
        <v>1960</v>
      </c>
    </row>
    <row r="36" spans="1:19">
      <c r="A36" s="6" t="s">
        <v>1698</v>
      </c>
      <c r="B36" s="6" t="s">
        <v>1699</v>
      </c>
      <c r="C36" s="7" t="s">
        <v>33</v>
      </c>
      <c r="D36" s="7" t="s">
        <v>34</v>
      </c>
      <c r="E36" s="7" t="s">
        <v>172</v>
      </c>
      <c r="F36" s="7" t="s">
        <v>1958</v>
      </c>
      <c r="G36" s="6" t="s">
        <v>1714</v>
      </c>
      <c r="H36" s="6"/>
      <c r="I36" s="6" t="s">
        <v>44</v>
      </c>
      <c r="J36" s="6" t="s">
        <v>1702</v>
      </c>
      <c r="K36" s="6">
        <v>50</v>
      </c>
      <c r="L36" s="6">
        <v>47.5</v>
      </c>
      <c r="M36" s="6">
        <v>45.5</v>
      </c>
      <c r="N36" s="6">
        <v>43</v>
      </c>
      <c r="O36" s="10">
        <v>43</v>
      </c>
      <c r="P36" s="6">
        <v>229</v>
      </c>
      <c r="Q36" s="36">
        <v>25</v>
      </c>
      <c r="R36" s="25" t="s">
        <v>1961</v>
      </c>
      <c r="S36" s="25" t="s">
        <v>1960</v>
      </c>
    </row>
    <row r="37" spans="1:19">
      <c r="A37" s="6" t="s">
        <v>773</v>
      </c>
      <c r="B37" s="6" t="s">
        <v>774</v>
      </c>
      <c r="C37" s="7" t="s">
        <v>33</v>
      </c>
      <c r="D37" s="7" t="s">
        <v>34</v>
      </c>
      <c r="E37" s="7" t="s">
        <v>780</v>
      </c>
      <c r="F37" s="7" t="s">
        <v>1958</v>
      </c>
      <c r="G37" s="6" t="s">
        <v>781</v>
      </c>
      <c r="H37" s="6"/>
      <c r="I37" s="6" t="s">
        <v>44</v>
      </c>
      <c r="J37" s="6" t="s">
        <v>782</v>
      </c>
      <c r="K37" s="6">
        <v>47.5</v>
      </c>
      <c r="L37" s="6">
        <v>49.5</v>
      </c>
      <c r="M37" s="6">
        <v>40</v>
      </c>
      <c r="N37" s="6">
        <v>46.5</v>
      </c>
      <c r="O37" s="10">
        <v>45</v>
      </c>
      <c r="P37" s="6">
        <v>228.5</v>
      </c>
      <c r="Q37" s="36">
        <v>26</v>
      </c>
      <c r="R37" s="25" t="s">
        <v>1961</v>
      </c>
      <c r="S37" s="25" t="s">
        <v>1960</v>
      </c>
    </row>
    <row r="38" spans="1:19">
      <c r="A38" s="6" t="s">
        <v>460</v>
      </c>
      <c r="B38" s="6" t="s">
        <v>477</v>
      </c>
      <c r="C38" s="7" t="s">
        <v>33</v>
      </c>
      <c r="D38" s="7" t="s">
        <v>34</v>
      </c>
      <c r="E38" s="7" t="s">
        <v>482</v>
      </c>
      <c r="F38" s="7" t="s">
        <v>1958</v>
      </c>
      <c r="G38" s="6" t="s">
        <v>485</v>
      </c>
      <c r="H38" s="6"/>
      <c r="I38" s="6" t="s">
        <v>44</v>
      </c>
      <c r="J38" s="6" t="s">
        <v>484</v>
      </c>
      <c r="K38" s="6">
        <v>49.5</v>
      </c>
      <c r="L38" s="6">
        <v>43</v>
      </c>
      <c r="M38" s="6">
        <v>49</v>
      </c>
      <c r="N38" s="6">
        <v>45.5</v>
      </c>
      <c r="O38" s="10">
        <v>41</v>
      </c>
      <c r="P38" s="6">
        <v>228</v>
      </c>
      <c r="Q38" s="36">
        <v>27</v>
      </c>
      <c r="R38" s="25" t="s">
        <v>1961</v>
      </c>
      <c r="S38" s="25" t="s">
        <v>1960</v>
      </c>
    </row>
    <row r="39" spans="1:19">
      <c r="A39" s="6" t="s">
        <v>460</v>
      </c>
      <c r="B39" s="6"/>
      <c r="C39" s="7" t="s">
        <v>33</v>
      </c>
      <c r="D39" s="7" t="s">
        <v>34</v>
      </c>
      <c r="E39" s="7" t="s">
        <v>491</v>
      </c>
      <c r="F39" s="7" t="s">
        <v>1958</v>
      </c>
      <c r="G39" s="6" t="s">
        <v>492</v>
      </c>
      <c r="H39" s="6"/>
      <c r="I39" s="6" t="s">
        <v>44</v>
      </c>
      <c r="J39" s="6"/>
      <c r="K39" s="6">
        <v>47.5</v>
      </c>
      <c r="L39" s="6">
        <v>50</v>
      </c>
      <c r="M39" s="6">
        <v>47</v>
      </c>
      <c r="N39" s="6">
        <v>47</v>
      </c>
      <c r="O39" s="10">
        <v>36.5</v>
      </c>
      <c r="P39" s="6">
        <v>228</v>
      </c>
      <c r="Q39" s="36">
        <v>27</v>
      </c>
      <c r="R39" s="25" t="s">
        <v>1961</v>
      </c>
      <c r="S39" s="25" t="s">
        <v>1960</v>
      </c>
    </row>
    <row r="40" spans="1:19">
      <c r="A40" s="6" t="s">
        <v>788</v>
      </c>
      <c r="B40" s="6" t="s">
        <v>789</v>
      </c>
      <c r="C40" s="7" t="s">
        <v>33</v>
      </c>
      <c r="D40" s="7" t="s">
        <v>34</v>
      </c>
      <c r="E40" s="7" t="s">
        <v>793</v>
      </c>
      <c r="F40" s="7" t="s">
        <v>1958</v>
      </c>
      <c r="G40" s="6" t="s">
        <v>798</v>
      </c>
      <c r="H40" s="6"/>
      <c r="I40" s="6" t="s">
        <v>44</v>
      </c>
      <c r="J40" s="6" t="s">
        <v>795</v>
      </c>
      <c r="K40" s="6">
        <v>44.5</v>
      </c>
      <c r="L40" s="6">
        <v>45.5</v>
      </c>
      <c r="M40" s="6">
        <v>49</v>
      </c>
      <c r="N40" s="6">
        <v>49</v>
      </c>
      <c r="O40" s="10">
        <v>40</v>
      </c>
      <c r="P40" s="6">
        <v>228</v>
      </c>
      <c r="Q40" s="36">
        <v>27</v>
      </c>
      <c r="R40" s="25" t="s">
        <v>1961</v>
      </c>
      <c r="S40" s="25" t="s">
        <v>1960</v>
      </c>
    </row>
    <row r="41" spans="1:19">
      <c r="A41" s="6" t="s">
        <v>1664</v>
      </c>
      <c r="B41" s="6" t="s">
        <v>1665</v>
      </c>
      <c r="C41" s="7" t="s">
        <v>33</v>
      </c>
      <c r="D41" s="7" t="s">
        <v>34</v>
      </c>
      <c r="E41" s="7" t="s">
        <v>1671</v>
      </c>
      <c r="F41" s="7" t="s">
        <v>1958</v>
      </c>
      <c r="G41" s="6" t="s">
        <v>1672</v>
      </c>
      <c r="H41" s="6"/>
      <c r="I41" s="6" t="s">
        <v>44</v>
      </c>
      <c r="J41" s="6" t="s">
        <v>1668</v>
      </c>
      <c r="K41" s="6">
        <v>46</v>
      </c>
      <c r="L41" s="6">
        <v>48</v>
      </c>
      <c r="M41" s="6">
        <v>45</v>
      </c>
      <c r="N41" s="6">
        <v>44</v>
      </c>
      <c r="O41" s="10">
        <v>44</v>
      </c>
      <c r="P41" s="6">
        <v>227</v>
      </c>
      <c r="Q41" s="36">
        <v>28</v>
      </c>
      <c r="R41" s="25" t="s">
        <v>1961</v>
      </c>
      <c r="S41" s="25" t="s">
        <v>1960</v>
      </c>
    </row>
    <row r="42" spans="1:19">
      <c r="A42" s="6" t="s">
        <v>788</v>
      </c>
      <c r="B42" s="6" t="s">
        <v>789</v>
      </c>
      <c r="C42" s="7" t="s">
        <v>33</v>
      </c>
      <c r="D42" s="7" t="s">
        <v>34</v>
      </c>
      <c r="E42" s="7" t="s">
        <v>793</v>
      </c>
      <c r="F42" s="7" t="s">
        <v>1958</v>
      </c>
      <c r="G42" s="6" t="s">
        <v>799</v>
      </c>
      <c r="H42" s="6"/>
      <c r="I42" s="6" t="s">
        <v>44</v>
      </c>
      <c r="J42" s="6" t="s">
        <v>795</v>
      </c>
      <c r="K42" s="6">
        <v>49</v>
      </c>
      <c r="L42" s="6">
        <v>47.5</v>
      </c>
      <c r="M42" s="6">
        <v>49</v>
      </c>
      <c r="N42" s="6">
        <v>35.5</v>
      </c>
      <c r="O42" s="10">
        <v>45.5</v>
      </c>
      <c r="P42" s="6">
        <v>226.5</v>
      </c>
      <c r="Q42" s="36">
        <v>29</v>
      </c>
      <c r="R42" s="25" t="s">
        <v>1961</v>
      </c>
      <c r="S42" s="25" t="s">
        <v>1960</v>
      </c>
    </row>
    <row r="43" spans="1:19">
      <c r="A43" s="6" t="s">
        <v>1767</v>
      </c>
      <c r="B43" s="6" t="s">
        <v>1768</v>
      </c>
      <c r="C43" s="7" t="s">
        <v>33</v>
      </c>
      <c r="D43" s="7" t="s">
        <v>34</v>
      </c>
      <c r="E43" s="7" t="s">
        <v>1774</v>
      </c>
      <c r="F43" s="7" t="s">
        <v>1958</v>
      </c>
      <c r="G43" s="6" t="s">
        <v>1775</v>
      </c>
      <c r="H43" s="6"/>
      <c r="I43" s="6" t="s">
        <v>44</v>
      </c>
      <c r="J43" s="6" t="s">
        <v>1771</v>
      </c>
      <c r="K43" s="6">
        <v>47</v>
      </c>
      <c r="L43" s="6">
        <v>47</v>
      </c>
      <c r="M43" s="6">
        <v>47</v>
      </c>
      <c r="N43" s="6">
        <v>50</v>
      </c>
      <c r="O43" s="10">
        <v>35</v>
      </c>
      <c r="P43" s="6">
        <v>226</v>
      </c>
      <c r="Q43" s="36">
        <v>30</v>
      </c>
      <c r="R43" s="25" t="s">
        <v>1961</v>
      </c>
      <c r="S43" s="25" t="s">
        <v>1960</v>
      </c>
    </row>
    <row r="44" spans="1:19">
      <c r="A44" s="6" t="s">
        <v>1755</v>
      </c>
      <c r="B44" s="6" t="s">
        <v>1756</v>
      </c>
      <c r="C44" s="7" t="s">
        <v>33</v>
      </c>
      <c r="D44" s="7" t="s">
        <v>34</v>
      </c>
      <c r="E44" s="7" t="s">
        <v>1760</v>
      </c>
      <c r="F44" s="7" t="s">
        <v>1958</v>
      </c>
      <c r="G44" s="6" t="s">
        <v>1765</v>
      </c>
      <c r="H44" s="6"/>
      <c r="I44" s="6" t="s">
        <v>44</v>
      </c>
      <c r="J44" s="6" t="s">
        <v>1762</v>
      </c>
      <c r="K44" s="6">
        <v>49</v>
      </c>
      <c r="L44" s="6">
        <v>43.5</v>
      </c>
      <c r="M44" s="6">
        <v>46</v>
      </c>
      <c r="N44" s="6">
        <v>41.5</v>
      </c>
      <c r="O44" s="10">
        <v>44.5</v>
      </c>
      <c r="P44" s="6">
        <v>224.5</v>
      </c>
      <c r="Q44" s="36">
        <v>31</v>
      </c>
      <c r="R44" s="25" t="s">
        <v>1961</v>
      </c>
      <c r="S44" s="25" t="s">
        <v>1960</v>
      </c>
    </row>
    <row r="45" spans="1:19">
      <c r="A45" s="6" t="s">
        <v>414</v>
      </c>
      <c r="B45" s="6" t="s">
        <v>415</v>
      </c>
      <c r="C45" s="7" t="s">
        <v>33</v>
      </c>
      <c r="D45" s="7" t="s">
        <v>34</v>
      </c>
      <c r="E45" s="7" t="s">
        <v>420</v>
      </c>
      <c r="F45" s="7" t="s">
        <v>1958</v>
      </c>
      <c r="G45" s="6" t="s">
        <v>421</v>
      </c>
      <c r="H45" s="6"/>
      <c r="I45" s="6" t="s">
        <v>44</v>
      </c>
      <c r="J45" s="6" t="s">
        <v>422</v>
      </c>
      <c r="K45" s="6">
        <v>49.5</v>
      </c>
      <c r="L45" s="6">
        <v>48</v>
      </c>
      <c r="M45" s="6">
        <v>46</v>
      </c>
      <c r="N45" s="6">
        <v>40.5</v>
      </c>
      <c r="O45" s="10">
        <v>40</v>
      </c>
      <c r="P45" s="6">
        <v>224</v>
      </c>
      <c r="Q45" s="36">
        <v>32</v>
      </c>
      <c r="R45" s="25" t="s">
        <v>1961</v>
      </c>
      <c r="S45" s="25" t="s">
        <v>1960</v>
      </c>
    </row>
    <row r="46" spans="1:19">
      <c r="A46" s="6" t="s">
        <v>414</v>
      </c>
      <c r="B46" s="6" t="s">
        <v>415</v>
      </c>
      <c r="C46" s="7" t="s">
        <v>33</v>
      </c>
      <c r="D46" s="7" t="s">
        <v>34</v>
      </c>
      <c r="E46" s="7" t="s">
        <v>420</v>
      </c>
      <c r="F46" s="7" t="s">
        <v>1958</v>
      </c>
      <c r="G46" s="6" t="s">
        <v>427</v>
      </c>
      <c r="H46" s="6"/>
      <c r="I46" s="6" t="s">
        <v>44</v>
      </c>
      <c r="J46" s="6" t="s">
        <v>422</v>
      </c>
      <c r="K46" s="6">
        <v>47</v>
      </c>
      <c r="L46" s="6">
        <v>45</v>
      </c>
      <c r="M46" s="6">
        <v>46.5</v>
      </c>
      <c r="N46" s="6">
        <v>38.5</v>
      </c>
      <c r="O46" s="10">
        <v>43.5</v>
      </c>
      <c r="P46" s="6">
        <v>220.5</v>
      </c>
      <c r="Q46" s="36">
        <v>33</v>
      </c>
      <c r="R46" s="25" t="s">
        <v>1961</v>
      </c>
      <c r="S46" s="25" t="s">
        <v>1960</v>
      </c>
    </row>
    <row r="47" spans="1:19">
      <c r="A47" s="6" t="s">
        <v>607</v>
      </c>
      <c r="B47" s="6"/>
      <c r="C47" s="7" t="s">
        <v>33</v>
      </c>
      <c r="D47" s="7" t="s">
        <v>34</v>
      </c>
      <c r="E47" s="7" t="s">
        <v>675</v>
      </c>
      <c r="F47" s="7" t="s">
        <v>1958</v>
      </c>
      <c r="G47" s="6" t="s">
        <v>676</v>
      </c>
      <c r="H47" s="6"/>
      <c r="I47" s="6" t="s">
        <v>44</v>
      </c>
      <c r="J47" s="6"/>
      <c r="K47" s="6">
        <v>48</v>
      </c>
      <c r="L47" s="6">
        <v>45.5</v>
      </c>
      <c r="M47" s="6">
        <v>40.5</v>
      </c>
      <c r="N47" s="6">
        <v>48.5</v>
      </c>
      <c r="O47" s="10">
        <v>38</v>
      </c>
      <c r="P47" s="6">
        <v>220.5</v>
      </c>
      <c r="Q47" s="36">
        <v>33</v>
      </c>
      <c r="R47" s="25" t="s">
        <v>1961</v>
      </c>
      <c r="S47" s="25" t="s">
        <v>1960</v>
      </c>
    </row>
    <row r="48" spans="1:19">
      <c r="A48" s="6" t="s">
        <v>1303</v>
      </c>
      <c r="B48" s="6" t="s">
        <v>1304</v>
      </c>
      <c r="C48" s="7" t="s">
        <v>33</v>
      </c>
      <c r="D48" s="7" t="s">
        <v>34</v>
      </c>
      <c r="E48" s="7" t="s">
        <v>1309</v>
      </c>
      <c r="F48" s="7" t="s">
        <v>1958</v>
      </c>
      <c r="G48" s="6" t="s">
        <v>1310</v>
      </c>
      <c r="H48" s="6"/>
      <c r="I48" s="6" t="s">
        <v>44</v>
      </c>
      <c r="J48" s="6" t="s">
        <v>1307</v>
      </c>
      <c r="K48" s="6">
        <v>48</v>
      </c>
      <c r="L48" s="6">
        <v>47</v>
      </c>
      <c r="M48" s="6">
        <v>44.5</v>
      </c>
      <c r="N48" s="6">
        <v>42.5</v>
      </c>
      <c r="O48" s="10">
        <v>37.5</v>
      </c>
      <c r="P48" s="6">
        <v>219.5</v>
      </c>
      <c r="Q48" s="36">
        <v>34</v>
      </c>
      <c r="R48" s="25" t="s">
        <v>1961</v>
      </c>
      <c r="S48" s="25" t="s">
        <v>1960</v>
      </c>
    </row>
    <row r="49" spans="1:19">
      <c r="A49" s="6" t="s">
        <v>493</v>
      </c>
      <c r="B49" s="6" t="s">
        <v>505</v>
      </c>
      <c r="C49" s="7" t="s">
        <v>33</v>
      </c>
      <c r="D49" s="7" t="s">
        <v>34</v>
      </c>
      <c r="E49" s="7" t="s">
        <v>518</v>
      </c>
      <c r="F49" s="7" t="s">
        <v>1958</v>
      </c>
      <c r="G49" s="6" t="s">
        <v>519</v>
      </c>
      <c r="H49" s="6"/>
      <c r="I49" s="6" t="s">
        <v>44</v>
      </c>
      <c r="J49" s="6" t="s">
        <v>515</v>
      </c>
      <c r="K49" s="6">
        <v>47.5</v>
      </c>
      <c r="L49" s="6">
        <v>48</v>
      </c>
      <c r="M49" s="6">
        <v>40.5</v>
      </c>
      <c r="N49" s="6">
        <v>48</v>
      </c>
      <c r="O49" s="10">
        <v>35</v>
      </c>
      <c r="P49" s="6">
        <v>219</v>
      </c>
      <c r="Q49" s="36">
        <v>35</v>
      </c>
      <c r="R49" s="25" t="s">
        <v>1961</v>
      </c>
      <c r="S49" s="25" t="s">
        <v>1960</v>
      </c>
    </row>
    <row r="50" spans="1:19">
      <c r="A50" s="6" t="s">
        <v>788</v>
      </c>
      <c r="B50" s="6" t="s">
        <v>789</v>
      </c>
      <c r="C50" s="7" t="s">
        <v>33</v>
      </c>
      <c r="D50" s="7" t="s">
        <v>34</v>
      </c>
      <c r="E50" s="7" t="s">
        <v>793</v>
      </c>
      <c r="F50" s="7" t="s">
        <v>1958</v>
      </c>
      <c r="G50" s="6" t="s">
        <v>797</v>
      </c>
      <c r="H50" s="6"/>
      <c r="I50" s="6" t="s">
        <v>44</v>
      </c>
      <c r="J50" s="6" t="s">
        <v>795</v>
      </c>
      <c r="K50" s="6">
        <v>48.5</v>
      </c>
      <c r="L50" s="6">
        <v>49.5</v>
      </c>
      <c r="M50" s="6">
        <v>45</v>
      </c>
      <c r="N50" s="6">
        <v>45.5</v>
      </c>
      <c r="O50" s="10">
        <v>30</v>
      </c>
      <c r="P50" s="6">
        <v>218.5</v>
      </c>
      <c r="Q50" s="36">
        <v>36</v>
      </c>
      <c r="R50" s="25" t="s">
        <v>1961</v>
      </c>
      <c r="S50" s="25" t="s">
        <v>1960</v>
      </c>
    </row>
    <row r="51" spans="1:19">
      <c r="A51" s="6" t="s">
        <v>1281</v>
      </c>
      <c r="B51" s="6" t="s">
        <v>1282</v>
      </c>
      <c r="C51" s="7" t="s">
        <v>33</v>
      </c>
      <c r="D51" s="7" t="s">
        <v>34</v>
      </c>
      <c r="E51" s="7" t="s">
        <v>172</v>
      </c>
      <c r="F51" s="7" t="s">
        <v>1958</v>
      </c>
      <c r="G51" s="6" t="s">
        <v>1288</v>
      </c>
      <c r="H51" s="6"/>
      <c r="I51" s="6" t="s">
        <v>44</v>
      </c>
      <c r="J51" s="6" t="s">
        <v>1285</v>
      </c>
      <c r="K51" s="6">
        <v>47</v>
      </c>
      <c r="L51" s="6">
        <v>45</v>
      </c>
      <c r="M51" s="6">
        <v>29.5</v>
      </c>
      <c r="N51" s="6">
        <v>49.5</v>
      </c>
      <c r="O51" s="10">
        <v>43</v>
      </c>
      <c r="P51" s="6">
        <v>214</v>
      </c>
      <c r="Q51" s="36">
        <v>37</v>
      </c>
      <c r="R51" s="25" t="s">
        <v>1961</v>
      </c>
      <c r="S51" s="25" t="s">
        <v>1960</v>
      </c>
    </row>
    <row r="52" spans="1:19">
      <c r="A52" s="6" t="s">
        <v>414</v>
      </c>
      <c r="B52" s="6" t="s">
        <v>415</v>
      </c>
      <c r="C52" s="7" t="s">
        <v>33</v>
      </c>
      <c r="D52" s="7" t="s">
        <v>34</v>
      </c>
      <c r="E52" s="7" t="s">
        <v>420</v>
      </c>
      <c r="F52" s="7" t="s">
        <v>1958</v>
      </c>
      <c r="G52" s="6" t="s">
        <v>423</v>
      </c>
      <c r="H52" s="6"/>
      <c r="I52" s="6" t="s">
        <v>44</v>
      </c>
      <c r="J52" s="6" t="s">
        <v>422</v>
      </c>
      <c r="K52" s="6">
        <v>45.5</v>
      </c>
      <c r="L52" s="6">
        <v>47</v>
      </c>
      <c r="M52" s="6">
        <v>42</v>
      </c>
      <c r="N52" s="6">
        <v>38.5</v>
      </c>
      <c r="O52" s="10">
        <v>40.5</v>
      </c>
      <c r="P52" s="6">
        <v>213.5</v>
      </c>
      <c r="Q52" s="36">
        <v>38</v>
      </c>
      <c r="R52" s="25" t="s">
        <v>1961</v>
      </c>
      <c r="S52" s="25" t="s">
        <v>1960</v>
      </c>
    </row>
    <row r="53" spans="1:19">
      <c r="A53" s="6" t="s">
        <v>450</v>
      </c>
      <c r="B53" s="6" t="s">
        <v>451</v>
      </c>
      <c r="C53" s="7" t="s">
        <v>33</v>
      </c>
      <c r="D53" s="7" t="s">
        <v>34</v>
      </c>
      <c r="E53" s="7" t="s">
        <v>457</v>
      </c>
      <c r="F53" s="7" t="s">
        <v>1958</v>
      </c>
      <c r="G53" s="6" t="s">
        <v>458</v>
      </c>
      <c r="H53" s="6"/>
      <c r="I53" s="6" t="s">
        <v>44</v>
      </c>
      <c r="J53" s="6" t="s">
        <v>454</v>
      </c>
      <c r="K53" s="6">
        <v>49</v>
      </c>
      <c r="L53" s="6">
        <v>47.5</v>
      </c>
      <c r="M53" s="6">
        <v>37.5</v>
      </c>
      <c r="N53" s="6">
        <v>40</v>
      </c>
      <c r="O53" s="10">
        <v>39</v>
      </c>
      <c r="P53" s="6">
        <v>213</v>
      </c>
      <c r="Q53" s="36">
        <v>39</v>
      </c>
      <c r="R53" s="25" t="s">
        <v>1961</v>
      </c>
      <c r="S53" s="25" t="s">
        <v>1960</v>
      </c>
    </row>
    <row r="54" spans="1:19">
      <c r="A54" s="6" t="s">
        <v>1232</v>
      </c>
      <c r="B54" s="6"/>
      <c r="C54" s="7" t="s">
        <v>33</v>
      </c>
      <c r="D54" s="7" t="s">
        <v>34</v>
      </c>
      <c r="E54" s="7" t="s">
        <v>1237</v>
      </c>
      <c r="F54" s="7" t="s">
        <v>1958</v>
      </c>
      <c r="G54" s="6" t="s">
        <v>1238</v>
      </c>
      <c r="H54" s="6"/>
      <c r="I54" s="6" t="s">
        <v>44</v>
      </c>
      <c r="J54" s="6"/>
      <c r="K54" s="6">
        <v>46</v>
      </c>
      <c r="L54" s="6">
        <v>46</v>
      </c>
      <c r="M54" s="6">
        <v>43</v>
      </c>
      <c r="N54" s="6">
        <v>41.5</v>
      </c>
      <c r="O54" s="10">
        <v>36</v>
      </c>
      <c r="P54" s="6">
        <v>212.5</v>
      </c>
      <c r="Q54" s="36">
        <v>40</v>
      </c>
      <c r="R54" s="25" t="s">
        <v>1961</v>
      </c>
      <c r="S54" s="25" t="s">
        <v>1960</v>
      </c>
    </row>
    <row r="55" spans="1:19">
      <c r="A55" s="6" t="s">
        <v>1499</v>
      </c>
      <c r="B55" s="6" t="s">
        <v>1513</v>
      </c>
      <c r="C55" s="7" t="s">
        <v>33</v>
      </c>
      <c r="D55" s="7" t="s">
        <v>34</v>
      </c>
      <c r="E55" s="7" t="s">
        <v>1519</v>
      </c>
      <c r="F55" s="7" t="s">
        <v>1958</v>
      </c>
      <c r="G55" s="6" t="s">
        <v>1520</v>
      </c>
      <c r="H55" s="6"/>
      <c r="I55" s="6" t="s">
        <v>44</v>
      </c>
      <c r="J55" s="6" t="s">
        <v>1517</v>
      </c>
      <c r="K55" s="6">
        <v>48</v>
      </c>
      <c r="L55" s="6">
        <v>46.5</v>
      </c>
      <c r="M55" s="6">
        <v>40</v>
      </c>
      <c r="N55" s="6">
        <v>40.5</v>
      </c>
      <c r="O55" s="10">
        <v>37.5</v>
      </c>
      <c r="P55" s="6">
        <v>212.5</v>
      </c>
      <c r="Q55" s="36">
        <v>40</v>
      </c>
      <c r="R55" s="25" t="s">
        <v>1961</v>
      </c>
      <c r="S55" s="25" t="s">
        <v>1960</v>
      </c>
    </row>
    <row r="56" spans="1:19">
      <c r="A56" s="6" t="s">
        <v>1784</v>
      </c>
      <c r="B56" s="6" t="s">
        <v>1804</v>
      </c>
      <c r="C56" s="7" t="s">
        <v>33</v>
      </c>
      <c r="D56" s="7" t="s">
        <v>34</v>
      </c>
      <c r="E56" s="7" t="s">
        <v>1808</v>
      </c>
      <c r="F56" s="7" t="s">
        <v>1958</v>
      </c>
      <c r="G56" s="6" t="s">
        <v>1809</v>
      </c>
      <c r="H56" s="6"/>
      <c r="I56" s="6" t="s">
        <v>44</v>
      </c>
      <c r="J56" s="6" t="s">
        <v>1806</v>
      </c>
      <c r="K56" s="6">
        <v>49</v>
      </c>
      <c r="L56" s="6">
        <v>46.5</v>
      </c>
      <c r="M56" s="6">
        <v>39.5</v>
      </c>
      <c r="N56" s="6">
        <v>44.5</v>
      </c>
      <c r="O56" s="10">
        <v>33</v>
      </c>
      <c r="P56" s="6">
        <v>212.5</v>
      </c>
      <c r="Q56" s="36">
        <v>40</v>
      </c>
      <c r="R56" s="25" t="s">
        <v>1961</v>
      </c>
      <c r="S56" s="25" t="s">
        <v>1960</v>
      </c>
    </row>
    <row r="57" spans="1:19">
      <c r="A57" s="6" t="s">
        <v>574</v>
      </c>
      <c r="B57" s="6" t="s">
        <v>575</v>
      </c>
      <c r="C57" s="7" t="s">
        <v>33</v>
      </c>
      <c r="D57" s="7" t="s">
        <v>34</v>
      </c>
      <c r="E57" s="7" t="s">
        <v>580</v>
      </c>
      <c r="F57" s="7" t="s">
        <v>1958</v>
      </c>
      <c r="G57" s="6" t="s">
        <v>582</v>
      </c>
      <c r="H57" s="6"/>
      <c r="I57" s="6" t="s">
        <v>44</v>
      </c>
      <c r="J57" s="6" t="s">
        <v>578</v>
      </c>
      <c r="K57" s="6">
        <v>49.5</v>
      </c>
      <c r="L57" s="6">
        <v>43</v>
      </c>
      <c r="M57" s="6">
        <v>43.5</v>
      </c>
      <c r="N57" s="6">
        <v>32</v>
      </c>
      <c r="O57" s="10">
        <v>44</v>
      </c>
      <c r="P57" s="6">
        <v>212</v>
      </c>
      <c r="Q57" s="36">
        <v>41</v>
      </c>
      <c r="R57" s="25" t="s">
        <v>1961</v>
      </c>
      <c r="S57" s="25" t="s">
        <v>1960</v>
      </c>
    </row>
    <row r="58" spans="1:19">
      <c r="A58" s="6" t="s">
        <v>1755</v>
      </c>
      <c r="B58" s="6" t="s">
        <v>1756</v>
      </c>
      <c r="C58" s="7" t="s">
        <v>33</v>
      </c>
      <c r="D58" s="7" t="s">
        <v>34</v>
      </c>
      <c r="E58" s="7" t="s">
        <v>1760</v>
      </c>
      <c r="F58" s="7" t="s">
        <v>1958</v>
      </c>
      <c r="G58" s="6" t="s">
        <v>1761</v>
      </c>
      <c r="H58" s="6"/>
      <c r="I58" s="6" t="s">
        <v>44</v>
      </c>
      <c r="J58" s="6" t="s">
        <v>1762</v>
      </c>
      <c r="K58" s="6">
        <v>45.5</v>
      </c>
      <c r="L58" s="6">
        <v>46.5</v>
      </c>
      <c r="M58" s="6">
        <v>46</v>
      </c>
      <c r="N58" s="6">
        <v>29.5</v>
      </c>
      <c r="O58" s="10">
        <v>43</v>
      </c>
      <c r="P58" s="6">
        <v>210.5</v>
      </c>
      <c r="Q58" s="36">
        <v>42</v>
      </c>
      <c r="R58" s="25" t="s">
        <v>1961</v>
      </c>
      <c r="S58" s="25" t="s">
        <v>1960</v>
      </c>
    </row>
    <row r="59" spans="1:19">
      <c r="A59" s="6" t="s">
        <v>1499</v>
      </c>
      <c r="B59" s="6" t="s">
        <v>1522</v>
      </c>
      <c r="C59" s="7" t="s">
        <v>33</v>
      </c>
      <c r="D59" s="7" t="s">
        <v>34</v>
      </c>
      <c r="E59" s="7" t="s">
        <v>1526</v>
      </c>
      <c r="F59" s="7" t="s">
        <v>1958</v>
      </c>
      <c r="G59" s="6" t="s">
        <v>1530</v>
      </c>
      <c r="H59" s="6"/>
      <c r="I59" s="6" t="s">
        <v>44</v>
      </c>
      <c r="J59" s="6" t="s">
        <v>1523</v>
      </c>
      <c r="K59" s="6">
        <v>47</v>
      </c>
      <c r="L59" s="6">
        <v>48.5</v>
      </c>
      <c r="M59" s="6">
        <v>28.5</v>
      </c>
      <c r="N59" s="6">
        <v>39.5</v>
      </c>
      <c r="O59" s="10">
        <v>46</v>
      </c>
      <c r="P59" s="6">
        <v>209.5</v>
      </c>
      <c r="Q59" s="36">
        <v>43</v>
      </c>
      <c r="R59" s="25" t="s">
        <v>1961</v>
      </c>
      <c r="S59" s="25" t="s">
        <v>1960</v>
      </c>
    </row>
    <row r="60" spans="1:19">
      <c r="A60" s="6" t="s">
        <v>493</v>
      </c>
      <c r="B60" s="6" t="s">
        <v>505</v>
      </c>
      <c r="C60" s="7" t="s">
        <v>33</v>
      </c>
      <c r="D60" s="7" t="s">
        <v>34</v>
      </c>
      <c r="E60" s="7" t="s">
        <v>518</v>
      </c>
      <c r="F60" s="7" t="s">
        <v>1958</v>
      </c>
      <c r="G60" s="6" t="s">
        <v>520</v>
      </c>
      <c r="H60" s="6"/>
      <c r="I60" s="6" t="s">
        <v>44</v>
      </c>
      <c r="J60" s="6" t="s">
        <v>515</v>
      </c>
      <c r="K60" s="6">
        <v>47</v>
      </c>
      <c r="L60" s="6">
        <v>47</v>
      </c>
      <c r="M60" s="6">
        <v>41.5</v>
      </c>
      <c r="N60" s="6">
        <v>44</v>
      </c>
      <c r="O60" s="10">
        <v>29</v>
      </c>
      <c r="P60" s="6">
        <v>208.5</v>
      </c>
      <c r="Q60" s="36">
        <v>44</v>
      </c>
      <c r="R60" s="25" t="s">
        <v>1961</v>
      </c>
      <c r="S60" s="25" t="s">
        <v>1960</v>
      </c>
    </row>
    <row r="61" spans="1:19">
      <c r="A61" s="6" t="s">
        <v>1046</v>
      </c>
      <c r="B61" s="6" t="s">
        <v>1047</v>
      </c>
      <c r="C61" s="7" t="s">
        <v>33</v>
      </c>
      <c r="D61" s="7" t="s">
        <v>34</v>
      </c>
      <c r="E61" s="7" t="s">
        <v>1053</v>
      </c>
      <c r="F61" s="7" t="s">
        <v>1958</v>
      </c>
      <c r="G61" s="6" t="s">
        <v>1060</v>
      </c>
      <c r="H61" s="6"/>
      <c r="I61" s="6" t="s">
        <v>44</v>
      </c>
      <c r="J61" s="6" t="s">
        <v>1050</v>
      </c>
      <c r="K61" s="6">
        <v>47</v>
      </c>
      <c r="L61" s="6">
        <v>44</v>
      </c>
      <c r="M61" s="6">
        <v>35</v>
      </c>
      <c r="N61" s="6">
        <v>34</v>
      </c>
      <c r="O61" s="10">
        <v>46.5</v>
      </c>
      <c r="P61" s="6">
        <v>206.5</v>
      </c>
      <c r="Q61" s="36">
        <v>45</v>
      </c>
      <c r="R61" s="25" t="s">
        <v>1961</v>
      </c>
      <c r="S61" s="25" t="s">
        <v>1960</v>
      </c>
    </row>
    <row r="62" spans="1:19">
      <c r="A62" s="6" t="s">
        <v>1221</v>
      </c>
      <c r="B62" s="6" t="s">
        <v>1222</v>
      </c>
      <c r="C62" s="7" t="s">
        <v>33</v>
      </c>
      <c r="D62" s="7" t="s">
        <v>34</v>
      </c>
      <c r="E62" s="7" t="s">
        <v>172</v>
      </c>
      <c r="F62" s="7" t="s">
        <v>1958</v>
      </c>
      <c r="G62" s="6" t="s">
        <v>1230</v>
      </c>
      <c r="H62" s="6"/>
      <c r="I62" s="6" t="s">
        <v>44</v>
      </c>
      <c r="J62" s="6" t="s">
        <v>1225</v>
      </c>
      <c r="K62" s="6">
        <v>47</v>
      </c>
      <c r="L62" s="6">
        <v>47.5</v>
      </c>
      <c r="M62" s="6">
        <v>39.5</v>
      </c>
      <c r="N62" s="6">
        <v>35.5</v>
      </c>
      <c r="O62" s="10">
        <v>36</v>
      </c>
      <c r="P62" s="6">
        <v>205.5</v>
      </c>
      <c r="Q62" s="36">
        <v>46</v>
      </c>
      <c r="R62" s="25" t="s">
        <v>1961</v>
      </c>
      <c r="S62" s="25" t="s">
        <v>1960</v>
      </c>
    </row>
    <row r="63" spans="1:19">
      <c r="A63" s="6" t="s">
        <v>1412</v>
      </c>
      <c r="B63" s="6" t="s">
        <v>1413</v>
      </c>
      <c r="C63" s="7" t="s">
        <v>33</v>
      </c>
      <c r="D63" s="7" t="s">
        <v>34</v>
      </c>
      <c r="E63" s="7"/>
      <c r="F63" s="7" t="s">
        <v>1958</v>
      </c>
      <c r="G63" s="6" t="s">
        <v>1416</v>
      </c>
      <c r="H63" s="6"/>
      <c r="I63" s="6" t="s">
        <v>44</v>
      </c>
      <c r="J63" s="6" t="s">
        <v>1415</v>
      </c>
      <c r="K63" s="6">
        <v>45.5</v>
      </c>
      <c r="L63" s="6">
        <v>37</v>
      </c>
      <c r="M63" s="6">
        <v>47.5</v>
      </c>
      <c r="N63" s="6">
        <v>39</v>
      </c>
      <c r="O63" s="10">
        <v>35</v>
      </c>
      <c r="P63" s="6">
        <v>204</v>
      </c>
      <c r="Q63" s="36">
        <v>47</v>
      </c>
      <c r="R63" s="25" t="s">
        <v>1961</v>
      </c>
      <c r="S63" s="25" t="s">
        <v>1960</v>
      </c>
    </row>
    <row r="64" spans="1:19">
      <c r="A64" s="6" t="s">
        <v>135</v>
      </c>
      <c r="B64" s="6" t="s">
        <v>1620</v>
      </c>
      <c r="C64" s="7" t="s">
        <v>33</v>
      </c>
      <c r="D64" s="7" t="s">
        <v>34</v>
      </c>
      <c r="E64" s="7" t="s">
        <v>1626</v>
      </c>
      <c r="F64" s="7" t="s">
        <v>1958</v>
      </c>
      <c r="G64" s="6" t="s">
        <v>1629</v>
      </c>
      <c r="H64" s="6"/>
      <c r="I64" s="6" t="s">
        <v>44</v>
      </c>
      <c r="J64" s="6" t="s">
        <v>1628</v>
      </c>
      <c r="K64" s="6">
        <v>40</v>
      </c>
      <c r="L64" s="6">
        <v>46</v>
      </c>
      <c r="M64" s="6">
        <v>35.5</v>
      </c>
      <c r="N64" s="6">
        <v>49</v>
      </c>
      <c r="O64" s="10">
        <v>32</v>
      </c>
      <c r="P64" s="6">
        <v>202.5</v>
      </c>
      <c r="Q64" s="36">
        <v>48</v>
      </c>
      <c r="R64" s="25" t="s">
        <v>1961</v>
      </c>
      <c r="S64" s="25" t="s">
        <v>1960</v>
      </c>
    </row>
    <row r="65" spans="1:19">
      <c r="A65" s="6" t="s">
        <v>135</v>
      </c>
      <c r="B65" s="6" t="s">
        <v>1620</v>
      </c>
      <c r="C65" s="7" t="s">
        <v>33</v>
      </c>
      <c r="D65" s="7" t="s">
        <v>34</v>
      </c>
      <c r="E65" s="7" t="s">
        <v>1626</v>
      </c>
      <c r="F65" s="7" t="s">
        <v>1958</v>
      </c>
      <c r="G65" s="6" t="s">
        <v>1627</v>
      </c>
      <c r="H65" s="6"/>
      <c r="I65" s="6" t="s">
        <v>44</v>
      </c>
      <c r="J65" s="6" t="s">
        <v>1628</v>
      </c>
      <c r="K65" s="6">
        <v>40.5</v>
      </c>
      <c r="L65" s="6">
        <v>45.5</v>
      </c>
      <c r="M65" s="6">
        <v>34.5</v>
      </c>
      <c r="N65" s="6">
        <v>40.5</v>
      </c>
      <c r="O65" s="10">
        <v>33</v>
      </c>
      <c r="P65" s="6">
        <v>194</v>
      </c>
      <c r="Q65" s="36">
        <v>49</v>
      </c>
      <c r="R65" s="25" t="s">
        <v>1961</v>
      </c>
      <c r="S65" s="25" t="s">
        <v>1960</v>
      </c>
    </row>
    <row r="66" spans="1:19">
      <c r="A66" s="6" t="s">
        <v>1928</v>
      </c>
      <c r="B66" s="6" t="s">
        <v>1929</v>
      </c>
      <c r="C66" s="7" t="s">
        <v>33</v>
      </c>
      <c r="D66" s="7" t="s">
        <v>34</v>
      </c>
      <c r="E66" s="7" t="s">
        <v>1935</v>
      </c>
      <c r="F66" s="7" t="s">
        <v>1958</v>
      </c>
      <c r="G66" s="6" t="s">
        <v>1938</v>
      </c>
      <c r="H66" s="6"/>
      <c r="I66" s="6" t="s">
        <v>44</v>
      </c>
      <c r="J66" s="6" t="s">
        <v>1932</v>
      </c>
      <c r="K66" s="6">
        <v>41</v>
      </c>
      <c r="L66" s="6">
        <v>40</v>
      </c>
      <c r="M66" s="6">
        <v>44</v>
      </c>
      <c r="N66" s="6">
        <v>41.5</v>
      </c>
      <c r="O66" s="10">
        <v>27</v>
      </c>
      <c r="P66" s="6">
        <v>193.5</v>
      </c>
      <c r="Q66" s="36">
        <v>50</v>
      </c>
      <c r="R66" s="25" t="s">
        <v>1961</v>
      </c>
      <c r="S66" s="25" t="s">
        <v>1960</v>
      </c>
    </row>
    <row r="67" spans="1:19">
      <c r="A67" s="6" t="s">
        <v>1698</v>
      </c>
      <c r="B67" s="6" t="s">
        <v>1699</v>
      </c>
      <c r="C67" s="7" t="s">
        <v>33</v>
      </c>
      <c r="D67" s="7" t="s">
        <v>34</v>
      </c>
      <c r="E67" s="7" t="s">
        <v>172</v>
      </c>
      <c r="F67" s="7" t="s">
        <v>1958</v>
      </c>
      <c r="G67" s="6" t="s">
        <v>1705</v>
      </c>
      <c r="H67" s="6"/>
      <c r="I67" s="6" t="s">
        <v>44</v>
      </c>
      <c r="J67" s="6" t="s">
        <v>1702</v>
      </c>
      <c r="K67" s="6">
        <v>48</v>
      </c>
      <c r="L67" s="6">
        <v>49</v>
      </c>
      <c r="M67" s="6"/>
      <c r="N67" s="6">
        <v>46</v>
      </c>
      <c r="O67" s="10">
        <v>45</v>
      </c>
      <c r="P67" s="6">
        <v>188</v>
      </c>
      <c r="Q67" s="36">
        <v>51</v>
      </c>
      <c r="R67" s="25" t="s">
        <v>1961</v>
      </c>
      <c r="S67" s="25" t="s">
        <v>1960</v>
      </c>
    </row>
    <row r="68" spans="1:19">
      <c r="A68" s="6" t="s">
        <v>1172</v>
      </c>
      <c r="B68" s="6" t="s">
        <v>1173</v>
      </c>
      <c r="C68" s="7" t="s">
        <v>33</v>
      </c>
      <c r="D68" s="7" t="s">
        <v>34</v>
      </c>
      <c r="E68" s="7" t="s">
        <v>1179</v>
      </c>
      <c r="F68" s="7" t="s">
        <v>1958</v>
      </c>
      <c r="G68" s="6" t="s">
        <v>1180</v>
      </c>
      <c r="H68" s="6"/>
      <c r="I68" s="6" t="s">
        <v>44</v>
      </c>
      <c r="J68" s="6" t="s">
        <v>1176</v>
      </c>
      <c r="K68" s="6">
        <v>48</v>
      </c>
      <c r="L68" s="6">
        <v>42</v>
      </c>
      <c r="M68" s="6">
        <v>47</v>
      </c>
      <c r="N68" s="6">
        <v>47.5</v>
      </c>
      <c r="O68" s="10"/>
      <c r="P68" s="6">
        <v>184.5</v>
      </c>
      <c r="Q68" s="36"/>
    </row>
    <row r="69" spans="1:19">
      <c r="A69" s="6" t="s">
        <v>1499</v>
      </c>
      <c r="B69" s="6" t="s">
        <v>1522</v>
      </c>
      <c r="C69" s="7" t="s">
        <v>33</v>
      </c>
      <c r="D69" s="7" t="s">
        <v>34</v>
      </c>
      <c r="E69" s="7" t="s">
        <v>1526</v>
      </c>
      <c r="F69" s="7" t="s">
        <v>1958</v>
      </c>
      <c r="G69" s="6" t="s">
        <v>1532</v>
      </c>
      <c r="H69" s="6"/>
      <c r="I69" s="6" t="s">
        <v>44</v>
      </c>
      <c r="J69" s="6" t="s">
        <v>1523</v>
      </c>
      <c r="K69" s="6">
        <v>47.5</v>
      </c>
      <c r="L69" s="6">
        <v>46</v>
      </c>
      <c r="M69" s="6">
        <v>32.5</v>
      </c>
      <c r="N69" s="6">
        <v>40</v>
      </c>
      <c r="O69" s="10">
        <v>14</v>
      </c>
      <c r="P69" s="6">
        <v>180</v>
      </c>
      <c r="Q69" s="36">
        <v>52</v>
      </c>
      <c r="R69" t="s">
        <v>1961</v>
      </c>
      <c r="S69" t="s">
        <v>1960</v>
      </c>
    </row>
    <row r="70" spans="1:19">
      <c r="A70" s="6" t="s">
        <v>1128</v>
      </c>
      <c r="B70" s="6" t="s">
        <v>1129</v>
      </c>
      <c r="C70" s="7" t="s">
        <v>33</v>
      </c>
      <c r="D70" s="7" t="s">
        <v>34</v>
      </c>
      <c r="E70" s="7" t="s">
        <v>1135</v>
      </c>
      <c r="F70" s="7" t="s">
        <v>1958</v>
      </c>
      <c r="G70" s="6" t="s">
        <v>1136</v>
      </c>
      <c r="H70" s="6"/>
      <c r="I70" s="6" t="s">
        <v>44</v>
      </c>
      <c r="J70" s="6" t="s">
        <v>1132</v>
      </c>
      <c r="K70" s="6">
        <v>49</v>
      </c>
      <c r="L70" s="6">
        <v>41</v>
      </c>
      <c r="M70" s="6"/>
      <c r="N70" s="6">
        <v>40</v>
      </c>
      <c r="O70" s="10">
        <v>44</v>
      </c>
      <c r="P70" s="6">
        <v>174</v>
      </c>
      <c r="Q70" s="36">
        <v>53</v>
      </c>
      <c r="R70" t="s">
        <v>1961</v>
      </c>
      <c r="S70" t="s">
        <v>1960</v>
      </c>
    </row>
    <row r="71" spans="1:19">
      <c r="A71" s="6" t="s">
        <v>1746</v>
      </c>
      <c r="B71" s="6" t="s">
        <v>1747</v>
      </c>
      <c r="C71" s="7" t="s">
        <v>33</v>
      </c>
      <c r="D71" s="7" t="s">
        <v>34</v>
      </c>
      <c r="E71" s="7" t="s">
        <v>1752</v>
      </c>
      <c r="F71" s="7" t="s">
        <v>1958</v>
      </c>
      <c r="G71" s="6" t="s">
        <v>1754</v>
      </c>
      <c r="H71" s="6"/>
      <c r="I71" s="6" t="s">
        <v>44</v>
      </c>
      <c r="J71" s="6" t="s">
        <v>1750</v>
      </c>
      <c r="K71" s="6">
        <v>49.5</v>
      </c>
      <c r="L71" s="6">
        <v>42</v>
      </c>
      <c r="M71" s="6">
        <v>38.5</v>
      </c>
      <c r="N71" s="6">
        <v>41.5</v>
      </c>
      <c r="O71" s="10"/>
      <c r="P71" s="6">
        <v>171.5</v>
      </c>
      <c r="Q71" s="36"/>
    </row>
    <row r="72" spans="1:19">
      <c r="A72" s="6" t="s">
        <v>1499</v>
      </c>
      <c r="B72" s="6" t="s">
        <v>1522</v>
      </c>
      <c r="C72" s="7" t="s">
        <v>33</v>
      </c>
      <c r="D72" s="7" t="s">
        <v>34</v>
      </c>
      <c r="E72" s="7" t="s">
        <v>1526</v>
      </c>
      <c r="F72" s="7" t="s">
        <v>1958</v>
      </c>
      <c r="G72" s="6" t="s">
        <v>1531</v>
      </c>
      <c r="H72" s="6"/>
      <c r="I72" s="6" t="s">
        <v>44</v>
      </c>
      <c r="J72" s="6" t="s">
        <v>1523</v>
      </c>
      <c r="K72" s="6">
        <v>42.5</v>
      </c>
      <c r="L72" s="6">
        <v>43</v>
      </c>
      <c r="M72" s="6">
        <v>33.5</v>
      </c>
      <c r="N72" s="6">
        <v>27</v>
      </c>
      <c r="O72" s="10">
        <v>21</v>
      </c>
      <c r="P72" s="6">
        <v>167</v>
      </c>
      <c r="Q72" s="36">
        <v>54</v>
      </c>
      <c r="R72" t="s">
        <v>1961</v>
      </c>
      <c r="S72" t="s">
        <v>1960</v>
      </c>
    </row>
    <row r="73" spans="1:19">
      <c r="A73" s="6" t="s">
        <v>151</v>
      </c>
      <c r="B73" s="6" t="s">
        <v>152</v>
      </c>
      <c r="C73" s="7" t="s">
        <v>33</v>
      </c>
      <c r="D73" s="7" t="s">
        <v>34</v>
      </c>
      <c r="E73" s="7" t="s">
        <v>157</v>
      </c>
      <c r="F73" s="7" t="s">
        <v>1958</v>
      </c>
      <c r="G73" s="6" t="s">
        <v>158</v>
      </c>
      <c r="H73" s="6"/>
      <c r="I73" s="6" t="s">
        <v>44</v>
      </c>
      <c r="J73" s="6" t="s">
        <v>155</v>
      </c>
      <c r="K73" s="6">
        <v>50</v>
      </c>
      <c r="L73" s="6">
        <v>44.5</v>
      </c>
      <c r="M73" s="6">
        <v>31</v>
      </c>
      <c r="N73" s="6">
        <v>39.5</v>
      </c>
      <c r="O73" s="10"/>
      <c r="P73" s="6">
        <v>165</v>
      </c>
      <c r="Q73" s="36"/>
    </row>
    <row r="74" spans="1:19">
      <c r="A74" s="6" t="s">
        <v>788</v>
      </c>
      <c r="B74" s="6" t="s">
        <v>789</v>
      </c>
      <c r="C74" s="7" t="s">
        <v>33</v>
      </c>
      <c r="D74" s="7" t="s">
        <v>34</v>
      </c>
      <c r="E74" s="7" t="s">
        <v>793</v>
      </c>
      <c r="F74" s="7" t="s">
        <v>1958</v>
      </c>
      <c r="G74" s="6" t="s">
        <v>800</v>
      </c>
      <c r="H74" s="6"/>
      <c r="I74" s="6" t="s">
        <v>44</v>
      </c>
      <c r="J74" s="6" t="s">
        <v>795</v>
      </c>
      <c r="K74" s="6">
        <v>40</v>
      </c>
      <c r="L74" s="6"/>
      <c r="M74" s="6">
        <v>44.5</v>
      </c>
      <c r="N74" s="6">
        <v>39.5</v>
      </c>
      <c r="O74" s="10">
        <v>35</v>
      </c>
      <c r="P74" s="6">
        <v>159</v>
      </c>
      <c r="Q74" s="36"/>
    </row>
    <row r="75" spans="1:19">
      <c r="A75" s="6" t="s">
        <v>788</v>
      </c>
      <c r="B75" s="6"/>
      <c r="C75" s="7" t="s">
        <v>33</v>
      </c>
      <c r="D75" s="7" t="s">
        <v>34</v>
      </c>
      <c r="E75" s="7" t="s">
        <v>944</v>
      </c>
      <c r="F75" s="7" t="s">
        <v>1958</v>
      </c>
      <c r="G75" s="6" t="s">
        <v>945</v>
      </c>
      <c r="H75" s="6"/>
      <c r="I75" s="6" t="s">
        <v>44</v>
      </c>
      <c r="J75" s="6"/>
      <c r="K75" s="6">
        <v>39</v>
      </c>
      <c r="L75" s="6">
        <v>40.5</v>
      </c>
      <c r="M75" s="6">
        <v>28</v>
      </c>
      <c r="N75" s="6">
        <v>30</v>
      </c>
      <c r="O75" s="10">
        <v>21.5</v>
      </c>
      <c r="P75" s="6">
        <v>159</v>
      </c>
      <c r="Q75" s="36">
        <v>55</v>
      </c>
      <c r="R75" t="s">
        <v>1961</v>
      </c>
      <c r="S75" t="s">
        <v>1960</v>
      </c>
    </row>
    <row r="76" spans="1:19">
      <c r="A76" s="6" t="s">
        <v>91</v>
      </c>
      <c r="B76" s="6" t="s">
        <v>92</v>
      </c>
      <c r="C76" s="7" t="s">
        <v>33</v>
      </c>
      <c r="D76" s="7" t="s">
        <v>34</v>
      </c>
      <c r="E76" s="7" t="s">
        <v>98</v>
      </c>
      <c r="F76" s="7" t="s">
        <v>1958</v>
      </c>
      <c r="G76" s="6" t="s">
        <v>99</v>
      </c>
      <c r="H76" s="6"/>
      <c r="I76" s="6" t="s">
        <v>44</v>
      </c>
      <c r="J76" s="6" t="s">
        <v>95</v>
      </c>
      <c r="K76" s="6">
        <v>48</v>
      </c>
      <c r="L76" s="6">
        <v>43.5</v>
      </c>
      <c r="M76" s="6">
        <v>32</v>
      </c>
      <c r="N76" s="6"/>
      <c r="O76" s="10">
        <v>31</v>
      </c>
      <c r="P76" s="6">
        <v>154.5</v>
      </c>
      <c r="Q76" s="36"/>
    </row>
    <row r="77" spans="1:19">
      <c r="A77" s="6" t="s">
        <v>1698</v>
      </c>
      <c r="B77" s="6" t="s">
        <v>1699</v>
      </c>
      <c r="C77" s="7" t="s">
        <v>33</v>
      </c>
      <c r="D77" s="7" t="s">
        <v>34</v>
      </c>
      <c r="E77" s="7" t="s">
        <v>172</v>
      </c>
      <c r="F77" s="7" t="s">
        <v>1958</v>
      </c>
      <c r="G77" s="6" t="s">
        <v>1707</v>
      </c>
      <c r="H77" s="6"/>
      <c r="I77" s="6" t="s">
        <v>44</v>
      </c>
      <c r="J77" s="6" t="s">
        <v>1702</v>
      </c>
      <c r="K77" s="6">
        <v>33</v>
      </c>
      <c r="L77" s="6">
        <v>43.5</v>
      </c>
      <c r="M77" s="6">
        <v>42.5</v>
      </c>
      <c r="N77" s="6">
        <v>35</v>
      </c>
      <c r="O77" s="10"/>
      <c r="P77" s="6">
        <v>154</v>
      </c>
      <c r="Q77" s="36"/>
    </row>
    <row r="78" spans="1:19">
      <c r="A78" s="6" t="s">
        <v>135</v>
      </c>
      <c r="B78" s="6" t="s">
        <v>1620</v>
      </c>
      <c r="C78" s="7" t="s">
        <v>33</v>
      </c>
      <c r="D78" s="7" t="s">
        <v>34</v>
      </c>
      <c r="E78" s="7" t="s">
        <v>1626</v>
      </c>
      <c r="F78" s="7" t="s">
        <v>1958</v>
      </c>
      <c r="G78" s="6" t="s">
        <v>1631</v>
      </c>
      <c r="H78" s="6"/>
      <c r="I78" s="6" t="s">
        <v>44</v>
      </c>
      <c r="J78" s="6" t="s">
        <v>1628</v>
      </c>
      <c r="K78" s="6">
        <v>48</v>
      </c>
      <c r="L78" s="6">
        <v>46</v>
      </c>
      <c r="M78" s="6">
        <v>41</v>
      </c>
      <c r="N78" s="6">
        <v>18.5</v>
      </c>
      <c r="O78" s="10"/>
      <c r="P78" s="6">
        <v>153.5</v>
      </c>
      <c r="Q78" s="36"/>
    </row>
    <row r="79" spans="1:19">
      <c r="A79" s="6" t="s">
        <v>135</v>
      </c>
      <c r="B79" s="6" t="s">
        <v>1620</v>
      </c>
      <c r="C79" s="7" t="s">
        <v>33</v>
      </c>
      <c r="D79" s="7" t="s">
        <v>34</v>
      </c>
      <c r="E79" s="7" t="s">
        <v>1626</v>
      </c>
      <c r="F79" s="7" t="s">
        <v>1958</v>
      </c>
      <c r="G79" s="6" t="s">
        <v>1630</v>
      </c>
      <c r="H79" s="6"/>
      <c r="I79" s="6" t="s">
        <v>44</v>
      </c>
      <c r="J79" s="6" t="s">
        <v>1628</v>
      </c>
      <c r="K79" s="6">
        <v>47</v>
      </c>
      <c r="L79" s="6">
        <v>44</v>
      </c>
      <c r="M79" s="6">
        <v>35.5</v>
      </c>
      <c r="N79" s="6">
        <v>18</v>
      </c>
      <c r="O79" s="10"/>
      <c r="P79" s="6">
        <v>144.5</v>
      </c>
      <c r="Q79" s="36"/>
    </row>
    <row r="80" spans="1:19">
      <c r="A80" s="6" t="s">
        <v>1928</v>
      </c>
      <c r="B80" s="6" t="s">
        <v>1929</v>
      </c>
      <c r="C80" s="7" t="s">
        <v>33</v>
      </c>
      <c r="D80" s="7" t="s">
        <v>34</v>
      </c>
      <c r="E80" s="7" t="s">
        <v>1935</v>
      </c>
      <c r="F80" s="7" t="s">
        <v>1958</v>
      </c>
      <c r="G80" s="6" t="s">
        <v>1936</v>
      </c>
      <c r="H80" s="6"/>
      <c r="I80" s="6" t="s">
        <v>44</v>
      </c>
      <c r="J80" s="6" t="s">
        <v>1932</v>
      </c>
      <c r="K80" s="6">
        <v>42.5</v>
      </c>
      <c r="L80" s="6">
        <v>18</v>
      </c>
      <c r="M80" s="6">
        <v>28.5</v>
      </c>
      <c r="N80" s="6">
        <v>31.5</v>
      </c>
      <c r="O80" s="10">
        <v>20.5</v>
      </c>
      <c r="P80" s="6">
        <v>141</v>
      </c>
      <c r="Q80" s="36">
        <v>56</v>
      </c>
      <c r="R80" t="s">
        <v>1961</v>
      </c>
      <c r="S80" t="s">
        <v>1960</v>
      </c>
    </row>
    <row r="81" spans="1:17">
      <c r="A81" s="6" t="s">
        <v>788</v>
      </c>
      <c r="B81" s="6" t="s">
        <v>836</v>
      </c>
      <c r="C81" s="7" t="s">
        <v>33</v>
      </c>
      <c r="D81" s="7" t="s">
        <v>34</v>
      </c>
      <c r="E81" s="7" t="s">
        <v>172</v>
      </c>
      <c r="F81" s="7" t="s">
        <v>1958</v>
      </c>
      <c r="G81" s="6" t="s">
        <v>881</v>
      </c>
      <c r="H81" s="6"/>
      <c r="I81" s="6" t="s">
        <v>44</v>
      </c>
      <c r="J81" s="6" t="s">
        <v>844</v>
      </c>
      <c r="K81" s="6">
        <v>43</v>
      </c>
      <c r="L81" s="6">
        <v>41.5</v>
      </c>
      <c r="M81" s="6"/>
      <c r="N81" s="6">
        <v>39</v>
      </c>
      <c r="O81" s="10">
        <v>14</v>
      </c>
      <c r="P81" s="6">
        <v>137.5</v>
      </c>
      <c r="Q81" s="36"/>
    </row>
    <row r="82" spans="1:17">
      <c r="A82" s="6" t="s">
        <v>414</v>
      </c>
      <c r="B82" s="6" t="s">
        <v>415</v>
      </c>
      <c r="C82" s="7" t="s">
        <v>33</v>
      </c>
      <c r="D82" s="7" t="s">
        <v>34</v>
      </c>
      <c r="E82" s="7" t="s">
        <v>420</v>
      </c>
      <c r="F82" s="7" t="s">
        <v>1958</v>
      </c>
      <c r="G82" s="6" t="s">
        <v>426</v>
      </c>
      <c r="H82" s="6"/>
      <c r="I82" s="6" t="s">
        <v>44</v>
      </c>
      <c r="J82" s="6" t="s">
        <v>422</v>
      </c>
      <c r="K82" s="6">
        <v>38</v>
      </c>
      <c r="L82" s="6"/>
      <c r="M82" s="6">
        <v>38</v>
      </c>
      <c r="N82" s="6">
        <v>32.5</v>
      </c>
      <c r="O82" s="10"/>
      <c r="P82" s="6">
        <v>108.5</v>
      </c>
      <c r="Q82" s="36"/>
    </row>
    <row r="83" spans="1:17">
      <c r="A83" s="6" t="s">
        <v>1922</v>
      </c>
      <c r="B83" s="6" t="s">
        <v>1923</v>
      </c>
      <c r="C83" s="7" t="s">
        <v>33</v>
      </c>
      <c r="D83" s="7" t="s">
        <v>34</v>
      </c>
      <c r="E83" s="7" t="s">
        <v>1926</v>
      </c>
      <c r="F83" s="7" t="s">
        <v>1958</v>
      </c>
      <c r="G83" s="6" t="s">
        <v>1927</v>
      </c>
      <c r="H83" s="6"/>
      <c r="I83" s="6" t="s">
        <v>44</v>
      </c>
      <c r="J83" s="6" t="s">
        <v>558</v>
      </c>
      <c r="K83" s="6">
        <v>47</v>
      </c>
      <c r="L83" s="6">
        <v>47.5</v>
      </c>
      <c r="M83" s="6"/>
      <c r="N83" s="6"/>
      <c r="O83" s="10"/>
      <c r="P83" s="6">
        <v>94.5</v>
      </c>
      <c r="Q83" s="36"/>
    </row>
    <row r="84" spans="1:17" ht="15.75">
      <c r="A84" s="6" t="s">
        <v>788</v>
      </c>
      <c r="B84" s="6" t="s">
        <v>789</v>
      </c>
      <c r="C84" s="7" t="s">
        <v>33</v>
      </c>
      <c r="D84" s="7" t="s">
        <v>34</v>
      </c>
      <c r="E84" s="7" t="s">
        <v>793</v>
      </c>
      <c r="F84" s="7" t="s">
        <v>1958</v>
      </c>
      <c r="G84" s="6" t="s">
        <v>796</v>
      </c>
      <c r="H84" s="6"/>
      <c r="I84" s="6" t="s">
        <v>44</v>
      </c>
      <c r="J84" s="6" t="s">
        <v>795</v>
      </c>
      <c r="K84" s="6"/>
      <c r="L84" s="6">
        <v>29</v>
      </c>
      <c r="M84" s="6">
        <v>33</v>
      </c>
      <c r="N84" s="6"/>
      <c r="O84" s="31"/>
      <c r="P84" s="6">
        <v>62</v>
      </c>
      <c r="Q84" s="36"/>
    </row>
    <row r="85" spans="1:17">
      <c r="A85" s="6" t="s">
        <v>1928</v>
      </c>
      <c r="B85" s="6" t="s">
        <v>1929</v>
      </c>
      <c r="C85" s="7" t="s">
        <v>33</v>
      </c>
      <c r="D85" s="7" t="s">
        <v>34</v>
      </c>
      <c r="E85" s="7" t="s">
        <v>1935</v>
      </c>
      <c r="F85" s="7" t="s">
        <v>1958</v>
      </c>
      <c r="G85" s="6" t="s">
        <v>1937</v>
      </c>
      <c r="H85" s="6"/>
      <c r="I85" s="6" t="s">
        <v>44</v>
      </c>
      <c r="J85" s="6" t="s">
        <v>1932</v>
      </c>
      <c r="K85" s="6">
        <v>46.5</v>
      </c>
      <c r="L85" s="6"/>
      <c r="M85" s="6"/>
      <c r="N85" s="6"/>
      <c r="O85" s="10"/>
      <c r="P85" s="6">
        <v>46.5</v>
      </c>
      <c r="Q85" s="36"/>
    </row>
    <row r="86" spans="1:17">
      <c r="A86" s="6" t="s">
        <v>1046</v>
      </c>
      <c r="B86" s="6" t="s">
        <v>1047</v>
      </c>
      <c r="C86" s="7" t="s">
        <v>33</v>
      </c>
      <c r="D86" s="7" t="s">
        <v>34</v>
      </c>
      <c r="E86" s="7" t="s">
        <v>1053</v>
      </c>
      <c r="F86" s="7" t="s">
        <v>1958</v>
      </c>
      <c r="G86" s="6" t="s">
        <v>1055</v>
      </c>
      <c r="H86" s="6"/>
      <c r="I86" s="6" t="s">
        <v>44</v>
      </c>
      <c r="J86" s="6" t="s">
        <v>1050</v>
      </c>
      <c r="K86" s="6">
        <v>30</v>
      </c>
      <c r="L86" s="6"/>
      <c r="M86" s="6"/>
      <c r="N86" s="6"/>
      <c r="O86" s="10"/>
      <c r="P86" s="6">
        <v>30</v>
      </c>
      <c r="Q86" s="36"/>
    </row>
  </sheetData>
  <sortState ref="A1:P86">
    <sortCondition descending="1" ref="P1:P8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08"/>
  <sheetViews>
    <sheetView tabSelected="1" topLeftCell="B4" workbookViewId="0">
      <selection activeCell="J61" sqref="J61"/>
    </sheetView>
  </sheetViews>
  <sheetFormatPr defaultRowHeight="15"/>
  <cols>
    <col min="1" max="16" width="9.140625" style="25"/>
    <col min="17" max="17" width="9.140625" style="38"/>
  </cols>
  <sheetData>
    <row r="1" spans="1:19">
      <c r="A1" s="2" t="s">
        <v>0</v>
      </c>
      <c r="B1" s="2" t="s">
        <v>1</v>
      </c>
      <c r="C1" s="3" t="s">
        <v>2</v>
      </c>
      <c r="D1" s="3" t="s">
        <v>3</v>
      </c>
      <c r="E1" s="3" t="s">
        <v>16</v>
      </c>
      <c r="F1" s="3"/>
      <c r="G1" s="2" t="s">
        <v>17</v>
      </c>
      <c r="H1" s="2" t="s">
        <v>18</v>
      </c>
      <c r="I1" s="2" t="s">
        <v>19</v>
      </c>
      <c r="J1" s="2" t="s">
        <v>21</v>
      </c>
      <c r="K1" s="2" t="s">
        <v>25</v>
      </c>
      <c r="L1" s="2" t="s">
        <v>26</v>
      </c>
      <c r="M1" s="2" t="s">
        <v>27</v>
      </c>
      <c r="N1" s="2" t="s">
        <v>28</v>
      </c>
      <c r="O1" s="4" t="s">
        <v>29</v>
      </c>
      <c r="P1" s="2" t="s">
        <v>30</v>
      </c>
      <c r="Q1" s="36" t="s">
        <v>1959</v>
      </c>
    </row>
    <row r="2" spans="1:19" s="25" customFormat="1">
      <c r="A2" s="6" t="s">
        <v>1632</v>
      </c>
      <c r="B2" s="6" t="s">
        <v>1633</v>
      </c>
      <c r="C2" s="7" t="s">
        <v>33</v>
      </c>
      <c r="D2" s="7" t="s">
        <v>34</v>
      </c>
      <c r="E2" s="7" t="s">
        <v>1638</v>
      </c>
      <c r="F2" s="7" t="s">
        <v>1957</v>
      </c>
      <c r="G2" s="6"/>
      <c r="H2" s="6" t="s">
        <v>1641</v>
      </c>
      <c r="I2" s="6" t="s">
        <v>44</v>
      </c>
      <c r="J2" s="6" t="s">
        <v>1636</v>
      </c>
      <c r="K2" s="6">
        <v>80</v>
      </c>
      <c r="L2" s="6">
        <v>77</v>
      </c>
      <c r="M2" s="6">
        <v>79.5</v>
      </c>
      <c r="N2" s="6">
        <v>80</v>
      </c>
      <c r="O2" s="10">
        <v>76.5</v>
      </c>
      <c r="P2" s="6">
        <v>393</v>
      </c>
      <c r="Q2" s="36">
        <v>1</v>
      </c>
      <c r="R2" s="25" t="s">
        <v>1961</v>
      </c>
      <c r="S2" s="25" t="s">
        <v>1967</v>
      </c>
    </row>
    <row r="3" spans="1:19" s="25" customFormat="1">
      <c r="A3" s="6" t="s">
        <v>964</v>
      </c>
      <c r="B3" s="6" t="s">
        <v>985</v>
      </c>
      <c r="C3" s="7" t="s">
        <v>33</v>
      </c>
      <c r="D3" s="7" t="s">
        <v>34</v>
      </c>
      <c r="E3" s="7" t="s">
        <v>988</v>
      </c>
      <c r="F3" s="7" t="s">
        <v>1957</v>
      </c>
      <c r="G3" s="6"/>
      <c r="H3" s="6" t="s">
        <v>989</v>
      </c>
      <c r="I3" s="6" t="s">
        <v>44</v>
      </c>
      <c r="J3" s="6" t="s">
        <v>990</v>
      </c>
      <c r="K3" s="6">
        <v>78.5</v>
      </c>
      <c r="L3" s="6">
        <v>78</v>
      </c>
      <c r="M3" s="6">
        <v>78.5</v>
      </c>
      <c r="N3" s="6">
        <v>77</v>
      </c>
      <c r="O3" s="10">
        <v>78</v>
      </c>
      <c r="P3" s="6">
        <v>390</v>
      </c>
      <c r="Q3" s="36">
        <v>2</v>
      </c>
      <c r="R3" s="25" t="s">
        <v>1961</v>
      </c>
      <c r="S3" s="25" t="s">
        <v>1967</v>
      </c>
    </row>
    <row r="4" spans="1:19" s="25" customFormat="1">
      <c r="A4" s="6" t="s">
        <v>1348</v>
      </c>
      <c r="B4" s="6" t="s">
        <v>1349</v>
      </c>
      <c r="C4" s="7" t="s">
        <v>33</v>
      </c>
      <c r="D4" s="7" t="s">
        <v>34</v>
      </c>
      <c r="E4" s="7" t="s">
        <v>172</v>
      </c>
      <c r="F4" s="7" t="s">
        <v>1957</v>
      </c>
      <c r="G4" s="6"/>
      <c r="H4" s="6" t="s">
        <v>1355</v>
      </c>
      <c r="I4" s="6" t="s">
        <v>44</v>
      </c>
      <c r="J4" s="6" t="s">
        <v>1352</v>
      </c>
      <c r="K4" s="6">
        <v>80</v>
      </c>
      <c r="L4" s="6">
        <v>79</v>
      </c>
      <c r="M4" s="6">
        <v>80</v>
      </c>
      <c r="N4" s="6">
        <v>74</v>
      </c>
      <c r="O4" s="10">
        <v>74</v>
      </c>
      <c r="P4" s="6">
        <v>387</v>
      </c>
      <c r="Q4" s="36">
        <v>3</v>
      </c>
      <c r="R4" s="25" t="s">
        <v>1961</v>
      </c>
      <c r="S4" s="25" t="s">
        <v>1969</v>
      </c>
    </row>
    <row r="5" spans="1:19" s="25" customFormat="1">
      <c r="A5" s="6" t="s">
        <v>1348</v>
      </c>
      <c r="B5" s="6" t="s">
        <v>1356</v>
      </c>
      <c r="C5" s="7" t="s">
        <v>33</v>
      </c>
      <c r="D5" s="7" t="s">
        <v>34</v>
      </c>
      <c r="E5" s="7" t="s">
        <v>1362</v>
      </c>
      <c r="F5" s="7" t="s">
        <v>1957</v>
      </c>
      <c r="G5" s="6"/>
      <c r="H5" s="6" t="s">
        <v>1363</v>
      </c>
      <c r="I5" s="6" t="s">
        <v>44</v>
      </c>
      <c r="J5" s="6" t="s">
        <v>1359</v>
      </c>
      <c r="K5" s="6">
        <v>76.5</v>
      </c>
      <c r="L5" s="6">
        <v>78</v>
      </c>
      <c r="M5" s="6">
        <v>79</v>
      </c>
      <c r="N5" s="6">
        <v>77</v>
      </c>
      <c r="O5" s="10">
        <v>76.5</v>
      </c>
      <c r="P5" s="6">
        <v>387</v>
      </c>
      <c r="Q5" s="36">
        <v>3</v>
      </c>
      <c r="R5" s="25" t="s">
        <v>1961</v>
      </c>
      <c r="S5" s="25" t="s">
        <v>1969</v>
      </c>
    </row>
    <row r="6" spans="1:19" s="25" customFormat="1">
      <c r="A6" s="6" t="s">
        <v>1940</v>
      </c>
      <c r="B6" s="6" t="s">
        <v>1941</v>
      </c>
      <c r="C6" s="7" t="s">
        <v>33</v>
      </c>
      <c r="D6" s="7" t="s">
        <v>34</v>
      </c>
      <c r="E6" s="7" t="s">
        <v>172</v>
      </c>
      <c r="F6" s="7" t="s">
        <v>1957</v>
      </c>
      <c r="G6" s="6"/>
      <c r="H6" s="6" t="s">
        <v>1945</v>
      </c>
      <c r="I6" s="6" t="s">
        <v>44</v>
      </c>
      <c r="J6" s="6" t="s">
        <v>1165</v>
      </c>
      <c r="K6" s="6">
        <v>79</v>
      </c>
      <c r="L6" s="6">
        <v>77.5</v>
      </c>
      <c r="M6" s="6">
        <v>76.5</v>
      </c>
      <c r="N6" s="6">
        <v>77</v>
      </c>
      <c r="O6" s="6">
        <v>76.5</v>
      </c>
      <c r="P6" s="6">
        <f t="shared" ref="P6" si="0">(K6+L6+M6+N6+O6)</f>
        <v>386.5</v>
      </c>
      <c r="Q6" s="36">
        <v>4</v>
      </c>
      <c r="R6" s="25" t="s">
        <v>1961</v>
      </c>
      <c r="S6" s="25" t="s">
        <v>1962</v>
      </c>
    </row>
    <row r="7" spans="1:19" s="25" customFormat="1">
      <c r="A7" s="6" t="s">
        <v>1940</v>
      </c>
      <c r="B7" s="6" t="s">
        <v>1941</v>
      </c>
      <c r="C7" s="7" t="s">
        <v>33</v>
      </c>
      <c r="D7" s="7" t="s">
        <v>34</v>
      </c>
      <c r="E7" s="7" t="s">
        <v>172</v>
      </c>
      <c r="F7" s="7" t="s">
        <v>1957</v>
      </c>
      <c r="G7" s="6"/>
      <c r="H7" s="6" t="s">
        <v>1946</v>
      </c>
      <c r="I7" s="6" t="s">
        <v>44</v>
      </c>
      <c r="J7" s="6" t="s">
        <v>1165</v>
      </c>
      <c r="K7" s="6">
        <v>78</v>
      </c>
      <c r="L7" s="6">
        <v>77.5</v>
      </c>
      <c r="M7" s="6">
        <v>77</v>
      </c>
      <c r="N7" s="6">
        <v>75</v>
      </c>
      <c r="O7" s="6">
        <v>78.5</v>
      </c>
      <c r="P7" s="6">
        <f t="shared" ref="P7" si="1">(K7+L7+M7+N7+O7)</f>
        <v>386</v>
      </c>
      <c r="Q7" s="36">
        <v>5</v>
      </c>
      <c r="R7" s="25" t="s">
        <v>1961</v>
      </c>
      <c r="S7" s="25" t="s">
        <v>1962</v>
      </c>
    </row>
    <row r="8" spans="1:19">
      <c r="A8" s="6" t="s">
        <v>1319</v>
      </c>
      <c r="B8" s="6" t="s">
        <v>1320</v>
      </c>
      <c r="C8" s="7" t="s">
        <v>33</v>
      </c>
      <c r="D8" s="7" t="s">
        <v>34</v>
      </c>
      <c r="E8" s="7" t="s">
        <v>1326</v>
      </c>
      <c r="F8" s="7" t="s">
        <v>1957</v>
      </c>
      <c r="G8" s="6"/>
      <c r="H8" s="6" t="s">
        <v>1328</v>
      </c>
      <c r="I8" s="6" t="s">
        <v>44</v>
      </c>
      <c r="J8" s="6" t="s">
        <v>1323</v>
      </c>
      <c r="K8" s="6">
        <v>77</v>
      </c>
      <c r="L8" s="6">
        <v>78.5</v>
      </c>
      <c r="M8" s="6">
        <v>73.5</v>
      </c>
      <c r="N8" s="6">
        <v>78.5</v>
      </c>
      <c r="O8" s="10">
        <v>78.5</v>
      </c>
      <c r="P8" s="6">
        <v>386</v>
      </c>
      <c r="Q8" s="36">
        <v>5</v>
      </c>
      <c r="R8" s="25" t="s">
        <v>1961</v>
      </c>
      <c r="S8" s="25" t="s">
        <v>1962</v>
      </c>
    </row>
    <row r="9" spans="1:19">
      <c r="A9" s="6" t="s">
        <v>1383</v>
      </c>
      <c r="B9" s="6" t="s">
        <v>1384</v>
      </c>
      <c r="C9" s="7" t="s">
        <v>33</v>
      </c>
      <c r="D9" s="7" t="s">
        <v>34</v>
      </c>
      <c r="E9" s="7" t="s">
        <v>172</v>
      </c>
      <c r="F9" s="7" t="s">
        <v>1957</v>
      </c>
      <c r="G9" s="6"/>
      <c r="H9" s="6" t="s">
        <v>1391</v>
      </c>
      <c r="I9" s="6" t="s">
        <v>44</v>
      </c>
      <c r="J9" s="6" t="s">
        <v>1387</v>
      </c>
      <c r="K9" s="6">
        <v>80</v>
      </c>
      <c r="L9" s="6">
        <v>79</v>
      </c>
      <c r="M9" s="6">
        <v>80</v>
      </c>
      <c r="N9" s="6">
        <v>74.5</v>
      </c>
      <c r="O9" s="10">
        <v>72</v>
      </c>
      <c r="P9" s="6">
        <v>385.5</v>
      </c>
      <c r="Q9" s="36">
        <v>6</v>
      </c>
      <c r="R9" s="25" t="s">
        <v>1961</v>
      </c>
      <c r="S9" s="25" t="s">
        <v>1962</v>
      </c>
    </row>
    <row r="10" spans="1:19">
      <c r="A10" s="6" t="s">
        <v>176</v>
      </c>
      <c r="B10" s="6" t="s">
        <v>257</v>
      </c>
      <c r="C10" s="7" t="s">
        <v>33</v>
      </c>
      <c r="D10" s="7" t="s">
        <v>34</v>
      </c>
      <c r="E10" s="7" t="s">
        <v>263</v>
      </c>
      <c r="F10" s="7" t="s">
        <v>1957</v>
      </c>
      <c r="G10" s="6"/>
      <c r="H10" s="6" t="s">
        <v>264</v>
      </c>
      <c r="I10" s="6" t="s">
        <v>44</v>
      </c>
      <c r="J10" s="6" t="s">
        <v>260</v>
      </c>
      <c r="K10" s="6">
        <v>76.5</v>
      </c>
      <c r="L10" s="6">
        <v>79</v>
      </c>
      <c r="M10" s="6">
        <v>75.5</v>
      </c>
      <c r="N10" s="6">
        <v>77.5</v>
      </c>
      <c r="O10" s="10">
        <v>75.5</v>
      </c>
      <c r="P10" s="6">
        <v>384</v>
      </c>
      <c r="Q10" s="36">
        <v>7</v>
      </c>
      <c r="R10" s="25" t="s">
        <v>1961</v>
      </c>
      <c r="S10" s="25" t="s">
        <v>1962</v>
      </c>
    </row>
    <row r="11" spans="1:19">
      <c r="A11" s="6" t="s">
        <v>765</v>
      </c>
      <c r="B11" s="6" t="s">
        <v>766</v>
      </c>
      <c r="C11" s="7" t="s">
        <v>33</v>
      </c>
      <c r="D11" s="7" t="s">
        <v>34</v>
      </c>
      <c r="E11" s="7" t="s">
        <v>172</v>
      </c>
      <c r="F11" s="7" t="s">
        <v>1957</v>
      </c>
      <c r="G11" s="6"/>
      <c r="H11" s="6" t="s">
        <v>772</v>
      </c>
      <c r="I11" s="6" t="s">
        <v>44</v>
      </c>
      <c r="J11" s="6" t="s">
        <v>769</v>
      </c>
      <c r="K11" s="6">
        <v>76</v>
      </c>
      <c r="L11" s="6">
        <v>77.5</v>
      </c>
      <c r="M11" s="6">
        <v>79</v>
      </c>
      <c r="N11" s="6">
        <v>77</v>
      </c>
      <c r="O11" s="10">
        <v>73</v>
      </c>
      <c r="P11" s="6">
        <v>382.5</v>
      </c>
      <c r="Q11" s="36">
        <v>8</v>
      </c>
      <c r="R11" s="25" t="s">
        <v>1961</v>
      </c>
      <c r="S11" s="25" t="s">
        <v>1962</v>
      </c>
    </row>
    <row r="12" spans="1:19">
      <c r="A12" s="6" t="s">
        <v>1632</v>
      </c>
      <c r="B12" s="6" t="s">
        <v>1633</v>
      </c>
      <c r="C12" s="7" t="s">
        <v>33</v>
      </c>
      <c r="D12" s="7" t="s">
        <v>34</v>
      </c>
      <c r="E12" s="7" t="s">
        <v>1638</v>
      </c>
      <c r="F12" s="7" t="s">
        <v>1957</v>
      </c>
      <c r="G12" s="6"/>
      <c r="H12" s="6" t="s">
        <v>1642</v>
      </c>
      <c r="I12" s="6" t="s">
        <v>44</v>
      </c>
      <c r="J12" s="6" t="s">
        <v>1636</v>
      </c>
      <c r="K12" s="6">
        <v>80</v>
      </c>
      <c r="L12" s="6">
        <v>73</v>
      </c>
      <c r="M12" s="6">
        <v>77</v>
      </c>
      <c r="N12" s="6">
        <v>76</v>
      </c>
      <c r="O12" s="10">
        <v>76.5</v>
      </c>
      <c r="P12" s="6">
        <v>382.5</v>
      </c>
      <c r="Q12" s="36">
        <v>8</v>
      </c>
      <c r="R12" s="25" t="s">
        <v>1961</v>
      </c>
      <c r="S12" s="25" t="s">
        <v>1962</v>
      </c>
    </row>
    <row r="13" spans="1:19">
      <c r="A13" s="6" t="s">
        <v>1319</v>
      </c>
      <c r="B13" s="6" t="s">
        <v>1320</v>
      </c>
      <c r="C13" s="7" t="s">
        <v>33</v>
      </c>
      <c r="D13" s="7" t="s">
        <v>34</v>
      </c>
      <c r="E13" s="7" t="s">
        <v>1326</v>
      </c>
      <c r="F13" s="7" t="s">
        <v>1957</v>
      </c>
      <c r="G13" s="6"/>
      <c r="H13" s="6" t="s">
        <v>1327</v>
      </c>
      <c r="I13" s="6" t="s">
        <v>44</v>
      </c>
      <c r="J13" s="6" t="s">
        <v>1323</v>
      </c>
      <c r="K13" s="6">
        <v>79</v>
      </c>
      <c r="L13" s="6">
        <v>78</v>
      </c>
      <c r="M13" s="6">
        <v>76.5</v>
      </c>
      <c r="N13" s="6">
        <v>73.5</v>
      </c>
      <c r="O13" s="10">
        <v>74.5</v>
      </c>
      <c r="P13" s="6">
        <v>381.5</v>
      </c>
      <c r="Q13" s="36">
        <v>9</v>
      </c>
      <c r="R13" s="25" t="s">
        <v>1961</v>
      </c>
      <c r="S13" s="25" t="s">
        <v>1962</v>
      </c>
    </row>
    <row r="14" spans="1:19">
      <c r="A14" s="6" t="s">
        <v>1784</v>
      </c>
      <c r="B14" s="6" t="s">
        <v>1804</v>
      </c>
      <c r="C14" s="7" t="s">
        <v>33</v>
      </c>
      <c r="D14" s="7" t="s">
        <v>34</v>
      </c>
      <c r="E14" s="7" t="s">
        <v>1808</v>
      </c>
      <c r="F14" s="7" t="s">
        <v>1957</v>
      </c>
      <c r="G14" s="6"/>
      <c r="H14" s="6" t="s">
        <v>1811</v>
      </c>
      <c r="I14" s="6" t="s">
        <v>44</v>
      </c>
      <c r="J14" s="6" t="s">
        <v>1806</v>
      </c>
      <c r="K14" s="6">
        <v>76</v>
      </c>
      <c r="L14" s="6">
        <v>77</v>
      </c>
      <c r="M14" s="6">
        <v>73.5</v>
      </c>
      <c r="N14" s="6">
        <v>77.5</v>
      </c>
      <c r="O14" s="10">
        <v>76.5</v>
      </c>
      <c r="P14" s="6">
        <v>380.5</v>
      </c>
      <c r="Q14" s="36">
        <v>10</v>
      </c>
      <c r="R14" s="25" t="s">
        <v>1961</v>
      </c>
      <c r="S14" s="25" t="s">
        <v>1962</v>
      </c>
    </row>
    <row r="15" spans="1:19">
      <c r="A15" s="6" t="s">
        <v>964</v>
      </c>
      <c r="B15" s="6" t="s">
        <v>985</v>
      </c>
      <c r="C15" s="7" t="s">
        <v>33</v>
      </c>
      <c r="D15" s="7" t="s">
        <v>34</v>
      </c>
      <c r="E15" s="7" t="s">
        <v>988</v>
      </c>
      <c r="F15" s="7" t="s">
        <v>1957</v>
      </c>
      <c r="G15" s="6"/>
      <c r="H15" s="6" t="s">
        <v>991</v>
      </c>
      <c r="I15" s="6" t="s">
        <v>44</v>
      </c>
      <c r="J15" s="6" t="s">
        <v>990</v>
      </c>
      <c r="K15" s="6">
        <v>78.5</v>
      </c>
      <c r="L15" s="6">
        <v>77</v>
      </c>
      <c r="M15" s="6">
        <v>74.5</v>
      </c>
      <c r="N15" s="6">
        <v>74.5</v>
      </c>
      <c r="O15" s="10">
        <v>75</v>
      </c>
      <c r="P15" s="6">
        <v>379.5</v>
      </c>
      <c r="Q15" s="36">
        <v>11</v>
      </c>
      <c r="R15" s="25" t="s">
        <v>1961</v>
      </c>
      <c r="S15" s="25" t="s">
        <v>1962</v>
      </c>
    </row>
    <row r="16" spans="1:19">
      <c r="A16" s="6"/>
      <c r="B16" s="6" t="s">
        <v>1356</v>
      </c>
      <c r="C16" s="7" t="s">
        <v>33</v>
      </c>
      <c r="D16" s="7" t="s">
        <v>34</v>
      </c>
      <c r="E16" s="7" t="s">
        <v>1362</v>
      </c>
      <c r="F16" s="7" t="s">
        <v>1957</v>
      </c>
      <c r="G16" s="6"/>
      <c r="H16" s="6" t="s">
        <v>1364</v>
      </c>
      <c r="I16" s="6" t="s">
        <v>44</v>
      </c>
      <c r="J16" s="6" t="s">
        <v>1359</v>
      </c>
      <c r="K16" s="6">
        <v>77</v>
      </c>
      <c r="L16" s="6">
        <v>71.5</v>
      </c>
      <c r="M16" s="6">
        <v>78</v>
      </c>
      <c r="N16" s="6">
        <v>75.5</v>
      </c>
      <c r="O16" s="10">
        <v>76</v>
      </c>
      <c r="P16" s="6">
        <v>379</v>
      </c>
      <c r="Q16" s="36">
        <v>11</v>
      </c>
      <c r="R16" s="25" t="s">
        <v>1961</v>
      </c>
      <c r="S16" s="25" t="s">
        <v>1962</v>
      </c>
    </row>
    <row r="17" spans="1:19">
      <c r="A17" s="6" t="s">
        <v>1111</v>
      </c>
      <c r="B17" s="6" t="s">
        <v>1112</v>
      </c>
      <c r="C17" s="7" t="s">
        <v>33</v>
      </c>
      <c r="D17" s="7" t="s">
        <v>34</v>
      </c>
      <c r="E17" s="7" t="s">
        <v>1118</v>
      </c>
      <c r="F17" s="7" t="s">
        <v>1957</v>
      </c>
      <c r="G17" s="6"/>
      <c r="H17" s="6" t="s">
        <v>1119</v>
      </c>
      <c r="I17" s="6" t="s">
        <v>44</v>
      </c>
      <c r="J17" s="6" t="s">
        <v>1115</v>
      </c>
      <c r="K17" s="6">
        <v>77.5</v>
      </c>
      <c r="L17" s="6">
        <v>74.5</v>
      </c>
      <c r="M17" s="6">
        <v>72</v>
      </c>
      <c r="N17" s="6">
        <v>79.5</v>
      </c>
      <c r="O17" s="10">
        <v>75</v>
      </c>
      <c r="P17" s="6">
        <v>378.5</v>
      </c>
      <c r="Q17" s="36">
        <v>12</v>
      </c>
      <c r="R17" s="25" t="s">
        <v>1961</v>
      </c>
      <c r="S17" s="25" t="s">
        <v>1962</v>
      </c>
    </row>
    <row r="18" spans="1:19">
      <c r="A18" s="6" t="s">
        <v>361</v>
      </c>
      <c r="B18" s="6" t="s">
        <v>362</v>
      </c>
      <c r="C18" s="7" t="s">
        <v>33</v>
      </c>
      <c r="D18" s="7" t="s">
        <v>34</v>
      </c>
      <c r="E18" s="7" t="s">
        <v>172</v>
      </c>
      <c r="F18" s="7" t="s">
        <v>1957</v>
      </c>
      <c r="G18" s="6"/>
      <c r="H18" s="6" t="s">
        <v>386</v>
      </c>
      <c r="I18" s="6" t="s">
        <v>44</v>
      </c>
      <c r="J18" s="6" t="s">
        <v>385</v>
      </c>
      <c r="K18" s="6">
        <v>80</v>
      </c>
      <c r="L18" s="6">
        <v>79.5</v>
      </c>
      <c r="M18" s="6">
        <v>74</v>
      </c>
      <c r="N18" s="6">
        <v>77</v>
      </c>
      <c r="O18" s="10">
        <v>66.5</v>
      </c>
      <c r="P18" s="6">
        <v>377</v>
      </c>
      <c r="Q18" s="36">
        <v>13</v>
      </c>
      <c r="R18" s="25" t="s">
        <v>1961</v>
      </c>
      <c r="S18" s="25" t="s">
        <v>1962</v>
      </c>
    </row>
    <row r="19" spans="1:19">
      <c r="A19" s="6" t="s">
        <v>1461</v>
      </c>
      <c r="B19" s="6" t="s">
        <v>1462</v>
      </c>
      <c r="C19" s="7" t="s">
        <v>33</v>
      </c>
      <c r="D19" s="7" t="s">
        <v>34</v>
      </c>
      <c r="E19" s="7" t="s">
        <v>172</v>
      </c>
      <c r="F19" s="7" t="s">
        <v>1957</v>
      </c>
      <c r="G19" s="6"/>
      <c r="H19" s="6" t="s">
        <v>1468</v>
      </c>
      <c r="I19" s="6" t="s">
        <v>44</v>
      </c>
      <c r="J19" s="6" t="s">
        <v>1465</v>
      </c>
      <c r="K19" s="6">
        <v>78</v>
      </c>
      <c r="L19" s="6">
        <v>78</v>
      </c>
      <c r="M19" s="6">
        <v>75</v>
      </c>
      <c r="N19" s="6">
        <v>74</v>
      </c>
      <c r="O19" s="10">
        <v>71</v>
      </c>
      <c r="P19" s="6">
        <v>376</v>
      </c>
      <c r="Q19" s="36">
        <v>14</v>
      </c>
      <c r="R19" s="25" t="s">
        <v>1961</v>
      </c>
      <c r="S19" s="25" t="s">
        <v>1962</v>
      </c>
    </row>
    <row r="20" spans="1:19">
      <c r="A20" s="6" t="s">
        <v>361</v>
      </c>
      <c r="B20" s="6" t="s">
        <v>362</v>
      </c>
      <c r="C20" s="7" t="s">
        <v>33</v>
      </c>
      <c r="D20" s="7" t="s">
        <v>34</v>
      </c>
      <c r="E20" s="7" t="s">
        <v>172</v>
      </c>
      <c r="F20" s="7" t="s">
        <v>1957</v>
      </c>
      <c r="G20" s="6"/>
      <c r="H20" s="6" t="s">
        <v>384</v>
      </c>
      <c r="I20" s="6" t="s">
        <v>44</v>
      </c>
      <c r="J20" s="6" t="s">
        <v>385</v>
      </c>
      <c r="K20" s="6">
        <v>76</v>
      </c>
      <c r="L20" s="6">
        <v>70</v>
      </c>
      <c r="M20" s="6">
        <v>74</v>
      </c>
      <c r="N20" s="6">
        <v>78.5</v>
      </c>
      <c r="O20" s="10">
        <v>77</v>
      </c>
      <c r="P20" s="6">
        <v>375.5</v>
      </c>
      <c r="Q20" s="36">
        <v>15</v>
      </c>
      <c r="R20" s="25" t="s">
        <v>1961</v>
      </c>
      <c r="S20" s="25" t="s">
        <v>1962</v>
      </c>
    </row>
    <row r="21" spans="1:19">
      <c r="A21" s="6" t="s">
        <v>1784</v>
      </c>
      <c r="B21" s="6" t="s">
        <v>1804</v>
      </c>
      <c r="C21" s="7" t="s">
        <v>33</v>
      </c>
      <c r="D21" s="7" t="s">
        <v>34</v>
      </c>
      <c r="E21" s="7" t="s">
        <v>1808</v>
      </c>
      <c r="F21" s="7" t="s">
        <v>1957</v>
      </c>
      <c r="G21" s="6"/>
      <c r="H21" s="6" t="s">
        <v>1814</v>
      </c>
      <c r="I21" s="6" t="s">
        <v>44</v>
      </c>
      <c r="J21" s="6" t="s">
        <v>1806</v>
      </c>
      <c r="K21" s="6">
        <v>74.5</v>
      </c>
      <c r="L21" s="6">
        <v>76.5</v>
      </c>
      <c r="M21" s="6">
        <v>77</v>
      </c>
      <c r="N21" s="6">
        <v>80</v>
      </c>
      <c r="O21" s="10">
        <v>67.5</v>
      </c>
      <c r="P21" s="6">
        <v>375.5</v>
      </c>
      <c r="Q21" s="36">
        <v>15</v>
      </c>
      <c r="R21" s="25" t="s">
        <v>1961</v>
      </c>
      <c r="S21" s="25" t="s">
        <v>1962</v>
      </c>
    </row>
    <row r="22" spans="1:19">
      <c r="A22" s="6" t="s">
        <v>1887</v>
      </c>
      <c r="B22" s="6" t="s">
        <v>1888</v>
      </c>
      <c r="C22" s="7" t="s">
        <v>33</v>
      </c>
      <c r="D22" s="7" t="s">
        <v>34</v>
      </c>
      <c r="E22" s="7" t="s">
        <v>1894</v>
      </c>
      <c r="F22" s="7" t="s">
        <v>1957</v>
      </c>
      <c r="G22" s="6"/>
      <c r="H22" s="6" t="s">
        <v>1895</v>
      </c>
      <c r="I22" s="6" t="s">
        <v>44</v>
      </c>
      <c r="J22" s="6" t="s">
        <v>1896</v>
      </c>
      <c r="K22" s="6">
        <v>73</v>
      </c>
      <c r="L22" s="6">
        <v>74.5</v>
      </c>
      <c r="M22" s="6">
        <v>77</v>
      </c>
      <c r="N22" s="6">
        <v>74</v>
      </c>
      <c r="O22" s="10">
        <v>74.5</v>
      </c>
      <c r="P22" s="6">
        <v>373</v>
      </c>
      <c r="Q22" s="36">
        <v>16</v>
      </c>
      <c r="R22" s="25" t="s">
        <v>1961</v>
      </c>
      <c r="S22" s="25" t="s">
        <v>1962</v>
      </c>
    </row>
    <row r="23" spans="1:19">
      <c r="A23" s="6" t="s">
        <v>31</v>
      </c>
      <c r="B23" s="6" t="s">
        <v>32</v>
      </c>
      <c r="C23" s="7" t="s">
        <v>33</v>
      </c>
      <c r="D23" s="7" t="s">
        <v>34</v>
      </c>
      <c r="E23" s="7" t="s">
        <v>42</v>
      </c>
      <c r="F23" s="7" t="s">
        <v>1957</v>
      </c>
      <c r="G23" s="6"/>
      <c r="H23" s="6" t="s">
        <v>43</v>
      </c>
      <c r="I23" s="6" t="s">
        <v>44</v>
      </c>
      <c r="J23" s="6" t="s">
        <v>38</v>
      </c>
      <c r="K23" s="6">
        <v>77</v>
      </c>
      <c r="L23" s="6">
        <v>68.5</v>
      </c>
      <c r="M23" s="6">
        <v>76</v>
      </c>
      <c r="N23" s="6">
        <v>77.5</v>
      </c>
      <c r="O23" s="10">
        <v>73</v>
      </c>
      <c r="P23" s="6">
        <v>372</v>
      </c>
      <c r="Q23" s="36">
        <v>17</v>
      </c>
      <c r="R23" s="25" t="s">
        <v>1961</v>
      </c>
      <c r="S23" s="25" t="s">
        <v>1962</v>
      </c>
    </row>
    <row r="24" spans="1:19">
      <c r="A24" s="6" t="s">
        <v>566</v>
      </c>
      <c r="B24" s="6" t="s">
        <v>567</v>
      </c>
      <c r="C24" s="7" t="s">
        <v>33</v>
      </c>
      <c r="D24" s="7" t="s">
        <v>34</v>
      </c>
      <c r="E24" s="7" t="s">
        <v>572</v>
      </c>
      <c r="F24" s="7" t="s">
        <v>1957</v>
      </c>
      <c r="G24" s="6"/>
      <c r="H24" s="6" t="s">
        <v>573</v>
      </c>
      <c r="I24" s="6" t="s">
        <v>44</v>
      </c>
      <c r="J24" s="6" t="s">
        <v>570</v>
      </c>
      <c r="K24" s="6">
        <v>78</v>
      </c>
      <c r="L24" s="6">
        <v>74.5</v>
      </c>
      <c r="M24" s="6">
        <v>72</v>
      </c>
      <c r="N24" s="6">
        <v>76</v>
      </c>
      <c r="O24" s="10">
        <v>70.5</v>
      </c>
      <c r="P24" s="6">
        <v>371</v>
      </c>
      <c r="Q24" s="36">
        <v>18</v>
      </c>
      <c r="R24" s="25" t="s">
        <v>1961</v>
      </c>
      <c r="S24" s="25" t="s">
        <v>1962</v>
      </c>
    </row>
    <row r="25" spans="1:19">
      <c r="A25" s="6" t="s">
        <v>703</v>
      </c>
      <c r="B25" s="6" t="s">
        <v>704</v>
      </c>
      <c r="C25" s="7" t="s">
        <v>33</v>
      </c>
      <c r="D25" s="7" t="s">
        <v>34</v>
      </c>
      <c r="E25" s="7" t="s">
        <v>710</v>
      </c>
      <c r="F25" s="7" t="s">
        <v>1957</v>
      </c>
      <c r="G25" s="6"/>
      <c r="H25" s="6" t="s">
        <v>713</v>
      </c>
      <c r="I25" s="6" t="s">
        <v>44</v>
      </c>
      <c r="J25" s="6" t="s">
        <v>707</v>
      </c>
      <c r="K25" s="6">
        <v>73</v>
      </c>
      <c r="L25" s="6">
        <v>72.5</v>
      </c>
      <c r="M25" s="6">
        <v>75.5</v>
      </c>
      <c r="N25" s="6">
        <v>78</v>
      </c>
      <c r="O25" s="10">
        <v>71.5</v>
      </c>
      <c r="P25" s="6">
        <v>370.5</v>
      </c>
      <c r="Q25" s="36">
        <v>19</v>
      </c>
      <c r="R25" s="25" t="s">
        <v>1961</v>
      </c>
      <c r="S25" s="25" t="s">
        <v>1962</v>
      </c>
    </row>
    <row r="26" spans="1:19">
      <c r="A26" s="6" t="s">
        <v>691</v>
      </c>
      <c r="B26" s="6" t="s">
        <v>692</v>
      </c>
      <c r="C26" s="7" t="s">
        <v>33</v>
      </c>
      <c r="D26" s="7" t="s">
        <v>34</v>
      </c>
      <c r="E26" s="7" t="s">
        <v>698</v>
      </c>
      <c r="F26" s="7" t="s">
        <v>1957</v>
      </c>
      <c r="G26" s="6"/>
      <c r="H26" s="6" t="s">
        <v>701</v>
      </c>
      <c r="I26" s="6" t="s">
        <v>44</v>
      </c>
      <c r="J26" s="6" t="s">
        <v>695</v>
      </c>
      <c r="K26" s="6">
        <v>75.5</v>
      </c>
      <c r="L26" s="6">
        <v>69.5</v>
      </c>
      <c r="M26" s="6">
        <v>70</v>
      </c>
      <c r="N26" s="6">
        <v>74</v>
      </c>
      <c r="O26" s="10">
        <v>79</v>
      </c>
      <c r="P26" s="6">
        <v>368</v>
      </c>
      <c r="Q26" s="36">
        <v>20</v>
      </c>
      <c r="R26" s="25" t="s">
        <v>1961</v>
      </c>
      <c r="S26" s="25" t="s">
        <v>1962</v>
      </c>
    </row>
    <row r="27" spans="1:19">
      <c r="A27" s="6" t="s">
        <v>788</v>
      </c>
      <c r="B27" s="6" t="s">
        <v>789</v>
      </c>
      <c r="C27" s="7" t="s">
        <v>33</v>
      </c>
      <c r="D27" s="7" t="s">
        <v>34</v>
      </c>
      <c r="E27" s="7" t="s">
        <v>793</v>
      </c>
      <c r="F27" s="7" t="s">
        <v>1957</v>
      </c>
      <c r="G27" s="6"/>
      <c r="H27" s="6" t="s">
        <v>813</v>
      </c>
      <c r="I27" s="6" t="s">
        <v>44</v>
      </c>
      <c r="J27" s="6" t="s">
        <v>795</v>
      </c>
      <c r="K27" s="6">
        <v>75.5</v>
      </c>
      <c r="L27" s="6">
        <v>70.5</v>
      </c>
      <c r="M27" s="6">
        <v>74</v>
      </c>
      <c r="N27" s="6">
        <v>73</v>
      </c>
      <c r="O27" s="10">
        <v>74</v>
      </c>
      <c r="P27" s="6">
        <v>367</v>
      </c>
      <c r="Q27" s="36">
        <v>21</v>
      </c>
      <c r="R27" s="25" t="s">
        <v>1961</v>
      </c>
      <c r="S27" s="25" t="s">
        <v>1962</v>
      </c>
    </row>
    <row r="28" spans="1:19">
      <c r="A28" s="6" t="s">
        <v>493</v>
      </c>
      <c r="B28" s="6" t="s">
        <v>505</v>
      </c>
      <c r="C28" s="7" t="s">
        <v>33</v>
      </c>
      <c r="D28" s="7" t="s">
        <v>34</v>
      </c>
      <c r="E28" s="7" t="s">
        <v>518</v>
      </c>
      <c r="F28" s="7" t="s">
        <v>1957</v>
      </c>
      <c r="G28" s="6"/>
      <c r="H28" s="6" t="s">
        <v>526</v>
      </c>
      <c r="I28" s="6" t="s">
        <v>44</v>
      </c>
      <c r="J28" s="6" t="s">
        <v>515</v>
      </c>
      <c r="K28" s="6">
        <v>77</v>
      </c>
      <c r="L28" s="6">
        <v>74.5</v>
      </c>
      <c r="M28" s="6">
        <v>70.5</v>
      </c>
      <c r="N28" s="6">
        <v>76.5</v>
      </c>
      <c r="O28" s="10">
        <v>68</v>
      </c>
      <c r="P28" s="6">
        <v>366.5</v>
      </c>
      <c r="Q28" s="36">
        <v>22</v>
      </c>
      <c r="R28" s="25" t="s">
        <v>1961</v>
      </c>
      <c r="S28" s="25" t="s">
        <v>1962</v>
      </c>
    </row>
    <row r="29" spans="1:19">
      <c r="A29" s="6" t="s">
        <v>788</v>
      </c>
      <c r="B29" s="6" t="s">
        <v>819</v>
      </c>
      <c r="C29" s="7" t="s">
        <v>33</v>
      </c>
      <c r="D29" s="7" t="s">
        <v>34</v>
      </c>
      <c r="E29" s="7" t="s">
        <v>825</v>
      </c>
      <c r="F29" s="7" t="s">
        <v>1957</v>
      </c>
      <c r="G29" s="6"/>
      <c r="H29" s="6" t="s">
        <v>828</v>
      </c>
      <c r="I29" s="6" t="s">
        <v>44</v>
      </c>
      <c r="J29" s="6" t="s">
        <v>822</v>
      </c>
      <c r="K29" s="6">
        <v>75</v>
      </c>
      <c r="L29" s="6">
        <v>68.5</v>
      </c>
      <c r="M29" s="6">
        <v>78</v>
      </c>
      <c r="N29" s="6">
        <v>74.5</v>
      </c>
      <c r="O29" s="10">
        <v>69</v>
      </c>
      <c r="P29" s="6">
        <v>365</v>
      </c>
      <c r="Q29" s="36">
        <v>23</v>
      </c>
      <c r="R29" s="25" t="s">
        <v>1961</v>
      </c>
      <c r="S29" s="25" t="s">
        <v>1962</v>
      </c>
    </row>
    <row r="30" spans="1:19">
      <c r="A30" s="6" t="s">
        <v>1784</v>
      </c>
      <c r="B30" s="6" t="s">
        <v>1793</v>
      </c>
      <c r="C30" s="7" t="s">
        <v>33</v>
      </c>
      <c r="D30" s="7" t="s">
        <v>34</v>
      </c>
      <c r="E30" s="7" t="s">
        <v>1799</v>
      </c>
      <c r="F30" s="7" t="s">
        <v>1957</v>
      </c>
      <c r="G30" s="6"/>
      <c r="H30" s="6" t="s">
        <v>1803</v>
      </c>
      <c r="I30" s="6" t="s">
        <v>44</v>
      </c>
      <c r="J30" s="6" t="s">
        <v>1796</v>
      </c>
      <c r="K30" s="6">
        <v>69.5</v>
      </c>
      <c r="L30" s="6">
        <v>66</v>
      </c>
      <c r="M30" s="6">
        <v>75.5</v>
      </c>
      <c r="N30" s="6">
        <v>78</v>
      </c>
      <c r="O30" s="10">
        <v>76</v>
      </c>
      <c r="P30" s="6">
        <v>365</v>
      </c>
      <c r="Q30" s="36">
        <v>23</v>
      </c>
      <c r="R30" s="25" t="s">
        <v>1961</v>
      </c>
      <c r="S30" s="25" t="s">
        <v>1962</v>
      </c>
    </row>
    <row r="31" spans="1:19">
      <c r="A31" s="6" t="s">
        <v>1111</v>
      </c>
      <c r="B31" s="6" t="s">
        <v>1112</v>
      </c>
      <c r="C31" s="7" t="s">
        <v>33</v>
      </c>
      <c r="D31" s="7" t="s">
        <v>34</v>
      </c>
      <c r="E31" s="7" t="s">
        <v>1118</v>
      </c>
      <c r="F31" s="7" t="s">
        <v>1957</v>
      </c>
      <c r="G31" s="6"/>
      <c r="H31" s="6" t="s">
        <v>1120</v>
      </c>
      <c r="I31" s="6" t="s">
        <v>44</v>
      </c>
      <c r="J31" s="6" t="s">
        <v>1115</v>
      </c>
      <c r="K31" s="6">
        <v>79</v>
      </c>
      <c r="L31" s="6">
        <v>61.5</v>
      </c>
      <c r="M31" s="6">
        <v>72.5</v>
      </c>
      <c r="N31" s="6">
        <v>75.5</v>
      </c>
      <c r="O31" s="10">
        <v>76</v>
      </c>
      <c r="P31" s="6">
        <v>364.5</v>
      </c>
      <c r="Q31" s="36">
        <v>24</v>
      </c>
      <c r="R31" s="25" t="s">
        <v>1961</v>
      </c>
      <c r="S31" s="25" t="s">
        <v>1962</v>
      </c>
    </row>
    <row r="32" spans="1:19">
      <c r="A32" s="6" t="s">
        <v>1029</v>
      </c>
      <c r="B32" s="6" t="s">
        <v>1030</v>
      </c>
      <c r="C32" s="7" t="s">
        <v>33</v>
      </c>
      <c r="D32" s="7" t="s">
        <v>34</v>
      </c>
      <c r="E32" s="7" t="s">
        <v>1036</v>
      </c>
      <c r="F32" s="7" t="s">
        <v>1957</v>
      </c>
      <c r="G32" s="6"/>
      <c r="H32" s="6" t="s">
        <v>1037</v>
      </c>
      <c r="I32" s="6" t="s">
        <v>44</v>
      </c>
      <c r="J32" s="6" t="s">
        <v>1033</v>
      </c>
      <c r="K32" s="6">
        <v>76</v>
      </c>
      <c r="L32" s="6">
        <v>68</v>
      </c>
      <c r="M32" s="6">
        <v>70</v>
      </c>
      <c r="N32" s="6">
        <v>78</v>
      </c>
      <c r="O32" s="10">
        <v>72</v>
      </c>
      <c r="P32" s="6">
        <v>364</v>
      </c>
      <c r="Q32" s="36">
        <v>25</v>
      </c>
      <c r="R32" s="25" t="s">
        <v>1961</v>
      </c>
      <c r="S32" s="25" t="s">
        <v>1962</v>
      </c>
    </row>
    <row r="33" spans="1:19">
      <c r="A33" s="6" t="s">
        <v>1632</v>
      </c>
      <c r="B33" s="6" t="s">
        <v>1633</v>
      </c>
      <c r="C33" s="7" t="s">
        <v>33</v>
      </c>
      <c r="D33" s="7" t="s">
        <v>34</v>
      </c>
      <c r="E33" s="7" t="s">
        <v>1638</v>
      </c>
      <c r="F33" s="7" t="s">
        <v>1957</v>
      </c>
      <c r="G33" s="6"/>
      <c r="H33" s="6" t="s">
        <v>1643</v>
      </c>
      <c r="I33" s="6" t="s">
        <v>44</v>
      </c>
      <c r="J33" s="6" t="s">
        <v>1636</v>
      </c>
      <c r="K33" s="6">
        <v>74</v>
      </c>
      <c r="L33" s="6">
        <v>69</v>
      </c>
      <c r="M33" s="6">
        <v>73</v>
      </c>
      <c r="N33" s="6">
        <v>76.5</v>
      </c>
      <c r="O33" s="10">
        <v>71.5</v>
      </c>
      <c r="P33" s="6">
        <v>364</v>
      </c>
      <c r="Q33" s="36">
        <v>25</v>
      </c>
      <c r="R33" s="25" t="s">
        <v>1961</v>
      </c>
      <c r="S33" s="25" t="s">
        <v>1962</v>
      </c>
    </row>
    <row r="34" spans="1:19">
      <c r="A34" s="6" t="s">
        <v>361</v>
      </c>
      <c r="B34" s="6" t="s">
        <v>362</v>
      </c>
      <c r="C34" s="7" t="s">
        <v>33</v>
      </c>
      <c r="D34" s="7" t="s">
        <v>34</v>
      </c>
      <c r="E34" s="7" t="s">
        <v>172</v>
      </c>
      <c r="F34" s="7" t="s">
        <v>1957</v>
      </c>
      <c r="G34" s="6"/>
      <c r="H34" s="6" t="s">
        <v>387</v>
      </c>
      <c r="I34" s="6" t="s">
        <v>44</v>
      </c>
      <c r="J34" s="6" t="s">
        <v>385</v>
      </c>
      <c r="K34" s="6">
        <v>74</v>
      </c>
      <c r="L34" s="6">
        <v>74.5</v>
      </c>
      <c r="M34" s="6">
        <v>71</v>
      </c>
      <c r="N34" s="6">
        <v>68.5</v>
      </c>
      <c r="O34" s="10">
        <v>73</v>
      </c>
      <c r="P34" s="6">
        <v>361</v>
      </c>
      <c r="Q34" s="36">
        <v>26</v>
      </c>
      <c r="R34" s="25" t="s">
        <v>1961</v>
      </c>
      <c r="S34" s="25" t="s">
        <v>1962</v>
      </c>
    </row>
    <row r="35" spans="1:19">
      <c r="A35" s="6" t="s">
        <v>788</v>
      </c>
      <c r="B35" s="6" t="s">
        <v>789</v>
      </c>
      <c r="C35" s="7" t="s">
        <v>33</v>
      </c>
      <c r="D35" s="7" t="s">
        <v>34</v>
      </c>
      <c r="E35" s="7" t="s">
        <v>793</v>
      </c>
      <c r="F35" s="7" t="s">
        <v>1957</v>
      </c>
      <c r="G35" s="6"/>
      <c r="H35" s="6" t="s">
        <v>802</v>
      </c>
      <c r="I35" s="6" t="s">
        <v>44</v>
      </c>
      <c r="J35" s="6" t="s">
        <v>795</v>
      </c>
      <c r="K35" s="6">
        <v>76</v>
      </c>
      <c r="L35" s="6">
        <v>78</v>
      </c>
      <c r="M35" s="6">
        <v>70</v>
      </c>
      <c r="N35" s="6">
        <v>70.5</v>
      </c>
      <c r="O35" s="10">
        <v>66</v>
      </c>
      <c r="P35" s="6">
        <v>360.5</v>
      </c>
      <c r="Q35" s="36">
        <v>27</v>
      </c>
      <c r="R35" s="25" t="s">
        <v>1961</v>
      </c>
      <c r="S35" s="25" t="s">
        <v>1962</v>
      </c>
    </row>
    <row r="36" spans="1:19">
      <c r="A36" s="6" t="s">
        <v>176</v>
      </c>
      <c r="B36" s="6" t="s">
        <v>265</v>
      </c>
      <c r="C36" s="7" t="s">
        <v>33</v>
      </c>
      <c r="D36" s="7" t="s">
        <v>34</v>
      </c>
      <c r="E36" s="7" t="s">
        <v>270</v>
      </c>
      <c r="F36" s="7" t="s">
        <v>1957</v>
      </c>
      <c r="G36" s="6"/>
      <c r="H36" s="6" t="s">
        <v>273</v>
      </c>
      <c r="I36" s="6" t="s">
        <v>44</v>
      </c>
      <c r="J36" s="6" t="s">
        <v>268</v>
      </c>
      <c r="K36" s="6">
        <v>74.5</v>
      </c>
      <c r="L36" s="6">
        <v>72</v>
      </c>
      <c r="M36" s="6">
        <v>74.5</v>
      </c>
      <c r="N36" s="6">
        <v>74</v>
      </c>
      <c r="O36" s="10">
        <v>63</v>
      </c>
      <c r="P36" s="6">
        <v>358</v>
      </c>
      <c r="Q36" s="36">
        <v>28</v>
      </c>
      <c r="R36" s="25" t="s">
        <v>1961</v>
      </c>
      <c r="S36" s="25" t="s">
        <v>1962</v>
      </c>
    </row>
    <row r="37" spans="1:19">
      <c r="A37" s="6" t="s">
        <v>788</v>
      </c>
      <c r="B37" s="6" t="s">
        <v>789</v>
      </c>
      <c r="C37" s="7" t="s">
        <v>33</v>
      </c>
      <c r="D37" s="7" t="s">
        <v>34</v>
      </c>
      <c r="E37" s="7" t="s">
        <v>793</v>
      </c>
      <c r="F37" s="7" t="s">
        <v>1957</v>
      </c>
      <c r="G37" s="6"/>
      <c r="H37" s="6" t="s">
        <v>810</v>
      </c>
      <c r="I37" s="6" t="s">
        <v>44</v>
      </c>
      <c r="J37" s="6" t="s">
        <v>795</v>
      </c>
      <c r="K37" s="6">
        <v>74</v>
      </c>
      <c r="L37" s="6">
        <v>73</v>
      </c>
      <c r="M37" s="6">
        <v>65.5</v>
      </c>
      <c r="N37" s="6">
        <v>76.5</v>
      </c>
      <c r="O37" s="10">
        <v>69</v>
      </c>
      <c r="P37" s="6">
        <v>358</v>
      </c>
      <c r="Q37" s="36">
        <v>28</v>
      </c>
      <c r="R37" s="25" t="s">
        <v>1961</v>
      </c>
      <c r="S37" s="25" t="s">
        <v>1962</v>
      </c>
    </row>
    <row r="38" spans="1:19">
      <c r="A38" s="6" t="s">
        <v>788</v>
      </c>
      <c r="B38" s="6" t="s">
        <v>789</v>
      </c>
      <c r="C38" s="7" t="s">
        <v>33</v>
      </c>
      <c r="D38" s="7" t="s">
        <v>34</v>
      </c>
      <c r="E38" s="7" t="s">
        <v>793</v>
      </c>
      <c r="F38" s="7" t="s">
        <v>1957</v>
      </c>
      <c r="G38" s="6"/>
      <c r="H38" s="6" t="s">
        <v>811</v>
      </c>
      <c r="I38" s="6" t="s">
        <v>44</v>
      </c>
      <c r="J38" s="6" t="s">
        <v>795</v>
      </c>
      <c r="K38" s="6">
        <v>77.5</v>
      </c>
      <c r="L38" s="6">
        <v>65</v>
      </c>
      <c r="M38" s="6">
        <v>66</v>
      </c>
      <c r="N38" s="6">
        <v>67</v>
      </c>
      <c r="O38" s="10">
        <v>73.5</v>
      </c>
      <c r="P38" s="6">
        <v>349</v>
      </c>
      <c r="Q38" s="36">
        <v>29</v>
      </c>
      <c r="R38" s="25" t="s">
        <v>1961</v>
      </c>
      <c r="S38" s="25" t="s">
        <v>1962</v>
      </c>
    </row>
    <row r="39" spans="1:19">
      <c r="A39" s="6" t="s">
        <v>493</v>
      </c>
      <c r="B39" s="6" t="s">
        <v>505</v>
      </c>
      <c r="C39" s="7" t="s">
        <v>33</v>
      </c>
      <c r="D39" s="7" t="s">
        <v>34</v>
      </c>
      <c r="E39" s="7" t="s">
        <v>172</v>
      </c>
      <c r="F39" s="7" t="s">
        <v>1957</v>
      </c>
      <c r="G39" s="6"/>
      <c r="H39" s="6" t="s">
        <v>512</v>
      </c>
      <c r="I39" s="6" t="s">
        <v>44</v>
      </c>
      <c r="J39" s="6" t="s">
        <v>508</v>
      </c>
      <c r="K39" s="6">
        <v>70</v>
      </c>
      <c r="L39" s="6">
        <v>71.5</v>
      </c>
      <c r="M39" s="6">
        <v>75</v>
      </c>
      <c r="N39" s="6">
        <v>75.5</v>
      </c>
      <c r="O39" s="10">
        <v>56</v>
      </c>
      <c r="P39" s="6">
        <v>348</v>
      </c>
      <c r="Q39" s="36">
        <v>30</v>
      </c>
      <c r="R39" s="25" t="s">
        <v>1961</v>
      </c>
      <c r="S39" s="25" t="s">
        <v>1962</v>
      </c>
    </row>
    <row r="40" spans="1:19">
      <c r="A40" s="6" t="s">
        <v>414</v>
      </c>
      <c r="B40" s="6" t="s">
        <v>415</v>
      </c>
      <c r="C40" s="7" t="s">
        <v>33</v>
      </c>
      <c r="D40" s="7" t="s">
        <v>34</v>
      </c>
      <c r="E40" s="7" t="s">
        <v>420</v>
      </c>
      <c r="F40" s="7" t="s">
        <v>1957</v>
      </c>
      <c r="G40" s="6"/>
      <c r="H40" s="6" t="s">
        <v>424</v>
      </c>
      <c r="I40" s="6" t="s">
        <v>44</v>
      </c>
      <c r="J40" s="6" t="s">
        <v>422</v>
      </c>
      <c r="K40" s="6">
        <v>72</v>
      </c>
      <c r="L40" s="6">
        <v>65.5</v>
      </c>
      <c r="M40" s="6">
        <v>71</v>
      </c>
      <c r="N40" s="6">
        <v>66</v>
      </c>
      <c r="O40" s="10">
        <v>73</v>
      </c>
      <c r="P40" s="6">
        <v>347.5</v>
      </c>
      <c r="Q40" s="36">
        <v>31</v>
      </c>
      <c r="R40" s="25" t="s">
        <v>1961</v>
      </c>
      <c r="S40" s="25" t="s">
        <v>1962</v>
      </c>
    </row>
    <row r="41" spans="1:19" s="25" customFormat="1">
      <c r="A41" s="6" t="s">
        <v>1940</v>
      </c>
      <c r="B41" s="6" t="s">
        <v>1941</v>
      </c>
      <c r="C41" s="7" t="s">
        <v>33</v>
      </c>
      <c r="D41" s="7" t="s">
        <v>34</v>
      </c>
      <c r="E41" s="7" t="s">
        <v>172</v>
      </c>
      <c r="F41" s="7" t="s">
        <v>1957</v>
      </c>
      <c r="G41" s="6"/>
      <c r="H41" s="6" t="s">
        <v>1944</v>
      </c>
      <c r="I41" s="6" t="s">
        <v>44</v>
      </c>
      <c r="J41" s="6" t="s">
        <v>1165</v>
      </c>
      <c r="K41" s="6">
        <v>78</v>
      </c>
      <c r="L41" s="6">
        <v>78</v>
      </c>
      <c r="M41" s="6">
        <v>69.5</v>
      </c>
      <c r="N41" s="6">
        <v>73</v>
      </c>
      <c r="O41" s="6">
        <v>49</v>
      </c>
      <c r="P41" s="6">
        <f t="shared" ref="P41" si="2">(K41+L41+M41+N41+O41)</f>
        <v>347.5</v>
      </c>
      <c r="Q41" s="36">
        <v>31</v>
      </c>
      <c r="R41" s="25" t="s">
        <v>1961</v>
      </c>
      <c r="S41" s="25" t="s">
        <v>1962</v>
      </c>
    </row>
    <row r="42" spans="1:19">
      <c r="A42" s="6" t="s">
        <v>460</v>
      </c>
      <c r="B42" s="6" t="s">
        <v>477</v>
      </c>
      <c r="C42" s="7" t="s">
        <v>33</v>
      </c>
      <c r="D42" s="7" t="s">
        <v>34</v>
      </c>
      <c r="E42" s="7" t="s">
        <v>482</v>
      </c>
      <c r="F42" s="7" t="s">
        <v>1957</v>
      </c>
      <c r="G42" s="6"/>
      <c r="H42" s="6" t="s">
        <v>486</v>
      </c>
      <c r="I42" s="6" t="s">
        <v>44</v>
      </c>
      <c r="J42" s="6" t="s">
        <v>484</v>
      </c>
      <c r="K42" s="6">
        <v>68</v>
      </c>
      <c r="L42" s="6">
        <v>67.5</v>
      </c>
      <c r="M42" s="6">
        <v>63.5</v>
      </c>
      <c r="N42" s="6">
        <v>74.5</v>
      </c>
      <c r="O42" s="10">
        <v>73.5</v>
      </c>
      <c r="P42" s="6">
        <v>347</v>
      </c>
      <c r="Q42" s="36">
        <v>32</v>
      </c>
      <c r="R42" s="25" t="s">
        <v>1961</v>
      </c>
      <c r="S42" s="25" t="s">
        <v>1962</v>
      </c>
    </row>
    <row r="43" spans="1:19">
      <c r="A43" s="6" t="s">
        <v>493</v>
      </c>
      <c r="B43" s="6" t="s">
        <v>534</v>
      </c>
      <c r="C43" s="7" t="s">
        <v>33</v>
      </c>
      <c r="D43" s="7" t="s">
        <v>34</v>
      </c>
      <c r="E43" s="7" t="s">
        <v>172</v>
      </c>
      <c r="F43" s="7" t="s">
        <v>1957</v>
      </c>
      <c r="G43" s="6"/>
      <c r="H43" s="6" t="s">
        <v>536</v>
      </c>
      <c r="I43" s="6" t="s">
        <v>44</v>
      </c>
      <c r="J43" s="6" t="s">
        <v>508</v>
      </c>
      <c r="K43" s="6">
        <v>66</v>
      </c>
      <c r="L43" s="6">
        <v>70</v>
      </c>
      <c r="M43" s="6">
        <v>76</v>
      </c>
      <c r="N43" s="6">
        <v>64.5</v>
      </c>
      <c r="O43" s="10">
        <v>66.5</v>
      </c>
      <c r="P43" s="6">
        <v>343</v>
      </c>
      <c r="Q43" s="36">
        <v>33</v>
      </c>
      <c r="R43" s="25" t="s">
        <v>1961</v>
      </c>
      <c r="S43" s="25" t="s">
        <v>1962</v>
      </c>
    </row>
    <row r="44" spans="1:19">
      <c r="A44" s="6" t="s">
        <v>739</v>
      </c>
      <c r="B44" s="6" t="s">
        <v>740</v>
      </c>
      <c r="C44" s="7" t="s">
        <v>33</v>
      </c>
      <c r="D44" s="7" t="s">
        <v>34</v>
      </c>
      <c r="E44" s="7" t="s">
        <v>748</v>
      </c>
      <c r="F44" s="7" t="s">
        <v>1957</v>
      </c>
      <c r="G44" s="6"/>
      <c r="H44" s="6" t="s">
        <v>749</v>
      </c>
      <c r="I44" s="6" t="s">
        <v>44</v>
      </c>
      <c r="J44" s="6" t="s">
        <v>746</v>
      </c>
      <c r="K44" s="6">
        <v>76</v>
      </c>
      <c r="L44" s="6">
        <v>79</v>
      </c>
      <c r="M44" s="6">
        <v>70</v>
      </c>
      <c r="N44" s="6">
        <v>65</v>
      </c>
      <c r="O44" s="10">
        <v>52</v>
      </c>
      <c r="P44" s="6">
        <v>342</v>
      </c>
      <c r="Q44" s="36">
        <v>34</v>
      </c>
      <c r="R44" s="25" t="s">
        <v>1961</v>
      </c>
      <c r="S44" s="25" t="s">
        <v>1962</v>
      </c>
    </row>
    <row r="45" spans="1:19">
      <c r="A45" s="6" t="s">
        <v>788</v>
      </c>
      <c r="B45" s="6" t="s">
        <v>789</v>
      </c>
      <c r="C45" s="7" t="s">
        <v>33</v>
      </c>
      <c r="D45" s="7" t="s">
        <v>34</v>
      </c>
      <c r="E45" s="7" t="s">
        <v>793</v>
      </c>
      <c r="F45" s="7" t="s">
        <v>1957</v>
      </c>
      <c r="G45" s="6"/>
      <c r="H45" s="6" t="s">
        <v>806</v>
      </c>
      <c r="I45" s="6" t="s">
        <v>44</v>
      </c>
      <c r="J45" s="6" t="s">
        <v>795</v>
      </c>
      <c r="K45" s="6">
        <v>72.5</v>
      </c>
      <c r="L45" s="6">
        <v>60.5</v>
      </c>
      <c r="M45" s="6">
        <v>65.5</v>
      </c>
      <c r="N45" s="6">
        <v>73.5</v>
      </c>
      <c r="O45" s="10">
        <v>69.5</v>
      </c>
      <c r="P45" s="6">
        <v>341.5</v>
      </c>
      <c r="Q45" s="36">
        <v>35</v>
      </c>
      <c r="R45" s="25" t="s">
        <v>1961</v>
      </c>
      <c r="S45" s="25" t="s">
        <v>1962</v>
      </c>
    </row>
    <row r="46" spans="1:19">
      <c r="A46" s="6" t="s">
        <v>1784</v>
      </c>
      <c r="B46" s="6" t="s">
        <v>1793</v>
      </c>
      <c r="C46" s="7" t="s">
        <v>33</v>
      </c>
      <c r="D46" s="7" t="s">
        <v>34</v>
      </c>
      <c r="E46" s="7" t="s">
        <v>1799</v>
      </c>
      <c r="F46" s="7" t="s">
        <v>1957</v>
      </c>
      <c r="G46" s="6"/>
      <c r="H46" s="6" t="s">
        <v>1800</v>
      </c>
      <c r="I46" s="6" t="s">
        <v>44</v>
      </c>
      <c r="J46" s="6" t="s">
        <v>1796</v>
      </c>
      <c r="K46" s="6">
        <v>65</v>
      </c>
      <c r="L46" s="6">
        <v>59.5</v>
      </c>
      <c r="M46" s="6">
        <v>79</v>
      </c>
      <c r="N46" s="6">
        <v>74</v>
      </c>
      <c r="O46" s="10">
        <v>64</v>
      </c>
      <c r="P46" s="6">
        <v>341.5</v>
      </c>
      <c r="Q46" s="36">
        <v>35</v>
      </c>
      <c r="R46" s="25" t="s">
        <v>1961</v>
      </c>
      <c r="S46" s="25" t="s">
        <v>1962</v>
      </c>
    </row>
    <row r="47" spans="1:19">
      <c r="A47" s="6" t="s">
        <v>1947</v>
      </c>
      <c r="B47" s="6" t="s">
        <v>1948</v>
      </c>
      <c r="C47" s="7" t="s">
        <v>33</v>
      </c>
      <c r="D47" s="7" t="s">
        <v>34</v>
      </c>
      <c r="E47" s="7" t="s">
        <v>172</v>
      </c>
      <c r="F47" s="7" t="s">
        <v>1957</v>
      </c>
      <c r="G47" s="6"/>
      <c r="H47" s="6" t="s">
        <v>1956</v>
      </c>
      <c r="I47" s="6" t="s">
        <v>44</v>
      </c>
      <c r="J47" s="6" t="s">
        <v>1951</v>
      </c>
      <c r="K47" s="6">
        <v>78.5</v>
      </c>
      <c r="L47" s="6">
        <v>52</v>
      </c>
      <c r="M47" s="6">
        <v>65.5</v>
      </c>
      <c r="N47" s="6">
        <v>70</v>
      </c>
      <c r="O47" s="10">
        <v>75</v>
      </c>
      <c r="P47" s="6">
        <v>341</v>
      </c>
      <c r="Q47" s="36">
        <v>36</v>
      </c>
      <c r="R47" s="25" t="s">
        <v>1961</v>
      </c>
      <c r="S47" s="25" t="s">
        <v>1962</v>
      </c>
    </row>
    <row r="48" spans="1:19">
      <c r="A48" s="6" t="s">
        <v>493</v>
      </c>
      <c r="B48" s="6" t="s">
        <v>534</v>
      </c>
      <c r="C48" s="7" t="s">
        <v>33</v>
      </c>
      <c r="D48" s="7" t="s">
        <v>34</v>
      </c>
      <c r="E48" s="7" t="s">
        <v>172</v>
      </c>
      <c r="F48" s="7" t="s">
        <v>1957</v>
      </c>
      <c r="G48" s="6"/>
      <c r="H48" s="6" t="s">
        <v>538</v>
      </c>
      <c r="I48" s="6" t="s">
        <v>44</v>
      </c>
      <c r="J48" s="6" t="s">
        <v>508</v>
      </c>
      <c r="K48" s="6">
        <v>77.5</v>
      </c>
      <c r="L48" s="6">
        <v>64.5</v>
      </c>
      <c r="M48" s="6">
        <v>73.5</v>
      </c>
      <c r="N48" s="6">
        <v>64.5</v>
      </c>
      <c r="O48" s="10">
        <v>59.5</v>
      </c>
      <c r="P48" s="6">
        <v>339.5</v>
      </c>
      <c r="Q48" s="36">
        <v>37</v>
      </c>
      <c r="R48" s="25" t="s">
        <v>1961</v>
      </c>
      <c r="S48" s="25" t="s">
        <v>1962</v>
      </c>
    </row>
    <row r="49" spans="1:19">
      <c r="A49" s="6" t="s">
        <v>1947</v>
      </c>
      <c r="B49" s="6" t="s">
        <v>1948</v>
      </c>
      <c r="C49" s="7" t="s">
        <v>33</v>
      </c>
      <c r="D49" s="7" t="s">
        <v>34</v>
      </c>
      <c r="E49" s="7" t="s">
        <v>172</v>
      </c>
      <c r="F49" s="7" t="s">
        <v>1957</v>
      </c>
      <c r="G49" s="6"/>
      <c r="H49" s="6" t="s">
        <v>1954</v>
      </c>
      <c r="I49" s="6" t="s">
        <v>44</v>
      </c>
      <c r="J49" s="6" t="s">
        <v>1951</v>
      </c>
      <c r="K49" s="6">
        <v>78.5</v>
      </c>
      <c r="L49" s="6">
        <v>56</v>
      </c>
      <c r="M49" s="6">
        <v>68.5</v>
      </c>
      <c r="N49" s="6">
        <v>71</v>
      </c>
      <c r="O49" s="10">
        <v>63</v>
      </c>
      <c r="P49" s="6">
        <v>337</v>
      </c>
      <c r="Q49" s="36">
        <v>38</v>
      </c>
      <c r="R49" s="25" t="s">
        <v>1961</v>
      </c>
      <c r="S49" s="25" t="s">
        <v>1962</v>
      </c>
    </row>
    <row r="50" spans="1:19">
      <c r="A50" s="6" t="s">
        <v>607</v>
      </c>
      <c r="B50" s="6" t="s">
        <v>608</v>
      </c>
      <c r="C50" s="7" t="s">
        <v>33</v>
      </c>
      <c r="D50" s="7" t="s">
        <v>34</v>
      </c>
      <c r="E50" s="7" t="s">
        <v>172</v>
      </c>
      <c r="F50" s="7" t="s">
        <v>1957</v>
      </c>
      <c r="G50" s="6"/>
      <c r="H50" s="6" t="s">
        <v>614</v>
      </c>
      <c r="I50" s="6" t="s">
        <v>44</v>
      </c>
      <c r="J50" s="6" t="s">
        <v>611</v>
      </c>
      <c r="K50" s="6">
        <v>72.5</v>
      </c>
      <c r="L50" s="6">
        <v>74.5</v>
      </c>
      <c r="M50" s="6">
        <v>44</v>
      </c>
      <c r="N50" s="6">
        <v>75</v>
      </c>
      <c r="O50" s="10">
        <v>69.5</v>
      </c>
      <c r="P50" s="6">
        <v>335.5</v>
      </c>
      <c r="Q50" s="36">
        <v>39</v>
      </c>
      <c r="R50" s="25" t="s">
        <v>1961</v>
      </c>
      <c r="S50" s="25" t="s">
        <v>1962</v>
      </c>
    </row>
    <row r="51" spans="1:19">
      <c r="A51" s="6" t="s">
        <v>493</v>
      </c>
      <c r="B51" s="6" t="s">
        <v>505</v>
      </c>
      <c r="C51" s="7" t="s">
        <v>33</v>
      </c>
      <c r="D51" s="7" t="s">
        <v>34</v>
      </c>
      <c r="E51" s="7" t="s">
        <v>172</v>
      </c>
      <c r="F51" s="7" t="s">
        <v>1957</v>
      </c>
      <c r="G51" s="6"/>
      <c r="H51" s="6" t="s">
        <v>532</v>
      </c>
      <c r="I51" s="6" t="s">
        <v>44</v>
      </c>
      <c r="J51" s="6" t="s">
        <v>508</v>
      </c>
      <c r="K51" s="6">
        <v>76.5</v>
      </c>
      <c r="L51" s="6">
        <v>68.5</v>
      </c>
      <c r="M51" s="6">
        <v>62</v>
      </c>
      <c r="N51" s="6">
        <v>58.5</v>
      </c>
      <c r="O51" s="10">
        <v>67</v>
      </c>
      <c r="P51" s="6">
        <v>332.5</v>
      </c>
      <c r="Q51" s="36">
        <v>40</v>
      </c>
      <c r="R51" s="25" t="s">
        <v>1961</v>
      </c>
      <c r="S51" s="25" t="s">
        <v>1962</v>
      </c>
    </row>
    <row r="52" spans="1:19">
      <c r="A52" s="6" t="s">
        <v>788</v>
      </c>
      <c r="B52" s="6" t="s">
        <v>829</v>
      </c>
      <c r="C52" s="7" t="s">
        <v>33</v>
      </c>
      <c r="D52" s="7" t="s">
        <v>34</v>
      </c>
      <c r="E52" s="7" t="s">
        <v>832</v>
      </c>
      <c r="F52" s="7" t="s">
        <v>1957</v>
      </c>
      <c r="G52" s="6"/>
      <c r="H52" s="6" t="s">
        <v>833</v>
      </c>
      <c r="I52" s="6" t="s">
        <v>44</v>
      </c>
      <c r="J52" s="6" t="s">
        <v>830</v>
      </c>
      <c r="K52" s="6">
        <v>74.5</v>
      </c>
      <c r="L52" s="6">
        <v>64.5</v>
      </c>
      <c r="M52" s="6">
        <v>73</v>
      </c>
      <c r="N52" s="6">
        <v>59</v>
      </c>
      <c r="O52" s="10">
        <v>61.5</v>
      </c>
      <c r="P52" s="6">
        <v>332.5</v>
      </c>
      <c r="Q52" s="36">
        <v>40</v>
      </c>
      <c r="R52" s="25" t="s">
        <v>1961</v>
      </c>
      <c r="S52" s="25" t="s">
        <v>1962</v>
      </c>
    </row>
    <row r="53" spans="1:19">
      <c r="A53" s="6" t="s">
        <v>76</v>
      </c>
      <c r="B53" s="6" t="s">
        <v>77</v>
      </c>
      <c r="C53" s="7"/>
      <c r="D53" s="7"/>
      <c r="E53" s="7"/>
      <c r="F53" s="7" t="s">
        <v>1957</v>
      </c>
      <c r="G53" s="6"/>
      <c r="H53" s="6" t="s">
        <v>78</v>
      </c>
      <c r="I53" s="6" t="s">
        <v>44</v>
      </c>
      <c r="J53" s="6"/>
      <c r="K53" s="6">
        <v>70</v>
      </c>
      <c r="L53" s="6">
        <v>66.5</v>
      </c>
      <c r="M53" s="6">
        <v>71.5</v>
      </c>
      <c r="N53" s="6">
        <v>48.5</v>
      </c>
      <c r="O53" s="10">
        <v>75.5</v>
      </c>
      <c r="P53" s="6">
        <v>332</v>
      </c>
      <c r="Q53" s="36">
        <v>41</v>
      </c>
      <c r="R53" s="25" t="s">
        <v>1961</v>
      </c>
      <c r="S53" s="25" t="s">
        <v>1962</v>
      </c>
    </row>
    <row r="54" spans="1:19">
      <c r="A54" s="6" t="s">
        <v>460</v>
      </c>
      <c r="B54" s="6" t="s">
        <v>477</v>
      </c>
      <c r="C54" s="7" t="s">
        <v>33</v>
      </c>
      <c r="D54" s="7" t="s">
        <v>34</v>
      </c>
      <c r="E54" s="7" t="s">
        <v>482</v>
      </c>
      <c r="F54" s="7" t="s">
        <v>1957</v>
      </c>
      <c r="G54" s="6"/>
      <c r="H54" s="6" t="s">
        <v>487</v>
      </c>
      <c r="I54" s="6" t="s">
        <v>44</v>
      </c>
      <c r="J54" s="6" t="s">
        <v>484</v>
      </c>
      <c r="K54" s="6">
        <v>71</v>
      </c>
      <c r="L54" s="6">
        <v>64</v>
      </c>
      <c r="M54" s="6">
        <v>59</v>
      </c>
      <c r="N54" s="6">
        <v>72.5</v>
      </c>
      <c r="O54" s="10">
        <v>65</v>
      </c>
      <c r="P54" s="6">
        <v>331.5</v>
      </c>
      <c r="Q54" s="36">
        <v>42</v>
      </c>
      <c r="R54" s="25" t="s">
        <v>1961</v>
      </c>
      <c r="S54" s="25" t="s">
        <v>1962</v>
      </c>
    </row>
    <row r="55" spans="1:19">
      <c r="A55" s="6" t="s">
        <v>788</v>
      </c>
      <c r="B55" s="6" t="s">
        <v>789</v>
      </c>
      <c r="C55" s="7" t="s">
        <v>33</v>
      </c>
      <c r="D55" s="7" t="s">
        <v>34</v>
      </c>
      <c r="E55" s="7" t="s">
        <v>793</v>
      </c>
      <c r="F55" s="7" t="s">
        <v>1957</v>
      </c>
      <c r="G55" s="6"/>
      <c r="H55" s="6" t="s">
        <v>815</v>
      </c>
      <c r="I55" s="6" t="s">
        <v>44</v>
      </c>
      <c r="J55" s="6" t="s">
        <v>795</v>
      </c>
      <c r="K55" s="6">
        <v>60</v>
      </c>
      <c r="L55" s="6">
        <v>72</v>
      </c>
      <c r="M55" s="6">
        <v>63</v>
      </c>
      <c r="N55" s="6">
        <v>70</v>
      </c>
      <c r="O55" s="10">
        <v>66.5</v>
      </c>
      <c r="P55" s="6">
        <v>331.5</v>
      </c>
      <c r="Q55" s="36">
        <v>42</v>
      </c>
      <c r="R55" s="25" t="s">
        <v>1961</v>
      </c>
      <c r="S55" s="25" t="s">
        <v>1962</v>
      </c>
    </row>
    <row r="56" spans="1:19">
      <c r="A56" s="6" t="s">
        <v>1963</v>
      </c>
      <c r="B56" s="6" t="s">
        <v>1964</v>
      </c>
      <c r="C56" s="7" t="s">
        <v>33</v>
      </c>
      <c r="D56" s="7" t="s">
        <v>34</v>
      </c>
      <c r="E56" s="7" t="s">
        <v>1965</v>
      </c>
      <c r="F56" s="7" t="s">
        <v>1957</v>
      </c>
      <c r="G56" s="6"/>
      <c r="H56" s="6" t="s">
        <v>762</v>
      </c>
      <c r="I56" s="6" t="s">
        <v>44</v>
      </c>
      <c r="J56" s="6" t="s">
        <v>763</v>
      </c>
      <c r="K56" s="6">
        <v>74</v>
      </c>
      <c r="L56" s="6">
        <v>70</v>
      </c>
      <c r="M56" s="6">
        <v>47.5</v>
      </c>
      <c r="N56" s="6">
        <v>71</v>
      </c>
      <c r="O56" s="10">
        <v>67.5</v>
      </c>
      <c r="P56" s="6">
        <v>330</v>
      </c>
      <c r="Q56" s="36">
        <v>43</v>
      </c>
      <c r="R56" s="25" t="s">
        <v>1961</v>
      </c>
      <c r="S56" s="25" t="s">
        <v>1962</v>
      </c>
    </row>
    <row r="57" spans="1:19">
      <c r="A57" s="6" t="s">
        <v>1499</v>
      </c>
      <c r="B57" s="6" t="s">
        <v>1522</v>
      </c>
      <c r="C57" s="7" t="s">
        <v>33</v>
      </c>
      <c r="D57" s="7" t="s">
        <v>34</v>
      </c>
      <c r="E57" s="7" t="s">
        <v>1526</v>
      </c>
      <c r="F57" s="7" t="s">
        <v>1957</v>
      </c>
      <c r="G57" s="6"/>
      <c r="H57" s="6" t="s">
        <v>1541</v>
      </c>
      <c r="I57" s="6" t="s">
        <v>44</v>
      </c>
      <c r="J57" s="6" t="s">
        <v>1523</v>
      </c>
      <c r="K57" s="6">
        <v>70</v>
      </c>
      <c r="L57" s="6">
        <v>64.5</v>
      </c>
      <c r="M57" s="6">
        <v>67</v>
      </c>
      <c r="N57" s="6">
        <v>63.5</v>
      </c>
      <c r="O57" s="10">
        <v>62.5</v>
      </c>
      <c r="P57" s="6">
        <v>327.5</v>
      </c>
      <c r="Q57" s="36">
        <v>44</v>
      </c>
      <c r="R57" s="25" t="s">
        <v>1961</v>
      </c>
      <c r="S57" s="25" t="s">
        <v>1962</v>
      </c>
    </row>
    <row r="58" spans="1:19">
      <c r="A58" s="6" t="s">
        <v>1046</v>
      </c>
      <c r="B58" s="6" t="s">
        <v>1061</v>
      </c>
      <c r="C58" s="7" t="s">
        <v>33</v>
      </c>
      <c r="D58" s="7" t="s">
        <v>34</v>
      </c>
      <c r="E58" s="7" t="s">
        <v>172</v>
      </c>
      <c r="F58" s="7" t="s">
        <v>1957</v>
      </c>
      <c r="G58" s="6"/>
      <c r="H58" s="6" t="s">
        <v>1067</v>
      </c>
      <c r="I58" s="6" t="s">
        <v>44</v>
      </c>
      <c r="J58" s="6" t="s">
        <v>1064</v>
      </c>
      <c r="K58" s="6">
        <v>72</v>
      </c>
      <c r="L58" s="6">
        <v>67</v>
      </c>
      <c r="M58" s="6">
        <v>73</v>
      </c>
      <c r="N58" s="6">
        <v>69.5</v>
      </c>
      <c r="O58" s="10">
        <v>44.5</v>
      </c>
      <c r="P58" s="6">
        <v>326</v>
      </c>
      <c r="Q58" s="36">
        <v>45</v>
      </c>
      <c r="R58" s="25" t="s">
        <v>1961</v>
      </c>
      <c r="S58" s="25" t="s">
        <v>1962</v>
      </c>
    </row>
    <row r="59" spans="1:19">
      <c r="A59" s="6" t="s">
        <v>788</v>
      </c>
      <c r="B59" s="6" t="s">
        <v>819</v>
      </c>
      <c r="C59" s="7" t="s">
        <v>33</v>
      </c>
      <c r="D59" s="7" t="s">
        <v>34</v>
      </c>
      <c r="E59" s="7" t="s">
        <v>825</v>
      </c>
      <c r="F59" s="7" t="s">
        <v>1957</v>
      </c>
      <c r="G59" s="6"/>
      <c r="H59" s="6" t="s">
        <v>827</v>
      </c>
      <c r="I59" s="6" t="s">
        <v>44</v>
      </c>
      <c r="J59" s="6" t="s">
        <v>822</v>
      </c>
      <c r="K59" s="6">
        <v>75</v>
      </c>
      <c r="L59" s="6">
        <v>69.5</v>
      </c>
      <c r="M59" s="6">
        <v>61</v>
      </c>
      <c r="N59" s="6">
        <v>45</v>
      </c>
      <c r="O59" s="10">
        <v>73.5</v>
      </c>
      <c r="P59" s="6">
        <v>324</v>
      </c>
      <c r="Q59" s="36">
        <v>46</v>
      </c>
      <c r="R59" s="25" t="s">
        <v>1961</v>
      </c>
      <c r="S59" s="25" t="s">
        <v>1962</v>
      </c>
    </row>
    <row r="60" spans="1:19">
      <c r="A60" s="6" t="s">
        <v>788</v>
      </c>
      <c r="B60" s="6" t="s">
        <v>829</v>
      </c>
      <c r="C60" s="7" t="s">
        <v>33</v>
      </c>
      <c r="D60" s="7" t="s">
        <v>34</v>
      </c>
      <c r="E60" s="7" t="s">
        <v>832</v>
      </c>
      <c r="F60" s="7" t="s">
        <v>1957</v>
      </c>
      <c r="G60" s="6"/>
      <c r="H60" s="6" t="s">
        <v>835</v>
      </c>
      <c r="I60" s="6" t="s">
        <v>44</v>
      </c>
      <c r="J60" s="6" t="s">
        <v>830</v>
      </c>
      <c r="K60" s="6">
        <v>75</v>
      </c>
      <c r="L60" s="6">
        <v>68.5</v>
      </c>
      <c r="M60" s="6">
        <v>70.5</v>
      </c>
      <c r="N60" s="6">
        <v>70.5</v>
      </c>
      <c r="O60" s="10">
        <v>35</v>
      </c>
      <c r="P60" s="6">
        <v>319.5</v>
      </c>
      <c r="Q60" s="36">
        <v>47</v>
      </c>
      <c r="R60" s="25" t="s">
        <v>1961</v>
      </c>
      <c r="S60" s="25" t="s">
        <v>1962</v>
      </c>
    </row>
    <row r="61" spans="1:19">
      <c r="A61" s="6" t="s">
        <v>574</v>
      </c>
      <c r="B61" s="6" t="s">
        <v>575</v>
      </c>
      <c r="C61" s="7" t="s">
        <v>33</v>
      </c>
      <c r="D61" s="7" t="s">
        <v>34</v>
      </c>
      <c r="E61" s="7" t="s">
        <v>580</v>
      </c>
      <c r="F61" s="7" t="s">
        <v>1957</v>
      </c>
      <c r="G61" s="6"/>
      <c r="H61" s="6" t="s">
        <v>587</v>
      </c>
      <c r="I61" s="6" t="s">
        <v>44</v>
      </c>
      <c r="J61" s="6" t="s">
        <v>578</v>
      </c>
      <c r="K61" s="6">
        <v>71.5</v>
      </c>
      <c r="L61" s="6">
        <v>70</v>
      </c>
      <c r="M61" s="6">
        <v>66</v>
      </c>
      <c r="N61" s="6">
        <v>59</v>
      </c>
      <c r="O61" s="10">
        <v>48.5</v>
      </c>
      <c r="P61" s="6">
        <v>315</v>
      </c>
      <c r="Q61" s="36">
        <v>48</v>
      </c>
      <c r="R61" s="25" t="s">
        <v>1961</v>
      </c>
      <c r="S61" s="25" t="s">
        <v>1962</v>
      </c>
    </row>
    <row r="62" spans="1:19">
      <c r="A62" s="6" t="s">
        <v>101</v>
      </c>
      <c r="B62" s="6" t="s">
        <v>102</v>
      </c>
      <c r="C62" s="7" t="s">
        <v>33</v>
      </c>
      <c r="D62" s="7" t="s">
        <v>34</v>
      </c>
      <c r="E62" s="7" t="s">
        <v>107</v>
      </c>
      <c r="F62" s="7" t="s">
        <v>1957</v>
      </c>
      <c r="G62" s="6"/>
      <c r="H62" s="6" t="s">
        <v>110</v>
      </c>
      <c r="I62" s="6" t="s">
        <v>44</v>
      </c>
      <c r="J62" s="6" t="s">
        <v>105</v>
      </c>
      <c r="K62" s="6">
        <v>68</v>
      </c>
      <c r="L62" s="6">
        <v>58</v>
      </c>
      <c r="M62" s="6">
        <v>66</v>
      </c>
      <c r="N62" s="6">
        <v>70</v>
      </c>
      <c r="O62" s="10">
        <v>52</v>
      </c>
      <c r="P62" s="6">
        <v>314</v>
      </c>
      <c r="Q62" s="36">
        <v>49</v>
      </c>
      <c r="R62" s="25" t="s">
        <v>1961</v>
      </c>
      <c r="S62" s="25" t="s">
        <v>1962</v>
      </c>
    </row>
    <row r="63" spans="1:19">
      <c r="A63" s="6" t="s">
        <v>1439</v>
      </c>
      <c r="B63" s="6" t="s">
        <v>1440</v>
      </c>
      <c r="C63" s="7" t="s">
        <v>33</v>
      </c>
      <c r="D63" s="7" t="s">
        <v>34</v>
      </c>
      <c r="E63" s="7" t="s">
        <v>1446</v>
      </c>
      <c r="F63" s="7" t="s">
        <v>1957</v>
      </c>
      <c r="G63" s="6"/>
      <c r="H63" s="6" t="s">
        <v>1451</v>
      </c>
      <c r="I63" s="6" t="s">
        <v>44</v>
      </c>
      <c r="J63" s="6" t="s">
        <v>1443</v>
      </c>
      <c r="K63" s="6">
        <v>77</v>
      </c>
      <c r="L63" s="6">
        <v>73.5</v>
      </c>
      <c r="M63" s="6">
        <v>75</v>
      </c>
      <c r="N63" s="6">
        <v>48.5</v>
      </c>
      <c r="O63" s="10">
        <v>39</v>
      </c>
      <c r="P63" s="6">
        <v>313</v>
      </c>
      <c r="Q63" s="36">
        <v>50</v>
      </c>
      <c r="R63" s="25" t="s">
        <v>1961</v>
      </c>
      <c r="S63" s="25" t="s">
        <v>1962</v>
      </c>
    </row>
    <row r="64" spans="1:19">
      <c r="A64" s="6" t="s">
        <v>460</v>
      </c>
      <c r="B64" s="6" t="s">
        <v>461</v>
      </c>
      <c r="C64" s="7" t="s">
        <v>33</v>
      </c>
      <c r="D64" s="7" t="s">
        <v>34</v>
      </c>
      <c r="E64" s="7" t="s">
        <v>466</v>
      </c>
      <c r="F64" s="7" t="s">
        <v>1957</v>
      </c>
      <c r="G64" s="6"/>
      <c r="H64" s="6" t="s">
        <v>467</v>
      </c>
      <c r="I64" s="6" t="s">
        <v>44</v>
      </c>
      <c r="J64" s="6" t="s">
        <v>464</v>
      </c>
      <c r="K64" s="6">
        <v>75</v>
      </c>
      <c r="L64" s="6">
        <v>54</v>
      </c>
      <c r="M64" s="6">
        <v>30</v>
      </c>
      <c r="N64" s="6">
        <v>72.5</v>
      </c>
      <c r="O64" s="10">
        <v>76.5</v>
      </c>
      <c r="P64" s="6">
        <v>308</v>
      </c>
      <c r="Q64" s="36">
        <v>51</v>
      </c>
      <c r="R64" s="25" t="s">
        <v>1961</v>
      </c>
      <c r="S64" s="25" t="s">
        <v>1962</v>
      </c>
    </row>
    <row r="65" spans="1:19">
      <c r="A65" s="6" t="s">
        <v>1149</v>
      </c>
      <c r="B65" s="6" t="s">
        <v>1150</v>
      </c>
      <c r="C65" s="7" t="s">
        <v>33</v>
      </c>
      <c r="D65" s="7" t="s">
        <v>34</v>
      </c>
      <c r="E65" s="7" t="s">
        <v>1155</v>
      </c>
      <c r="F65" s="7" t="s">
        <v>1957</v>
      </c>
      <c r="G65" s="6"/>
      <c r="H65" s="6" t="s">
        <v>1161</v>
      </c>
      <c r="I65" s="6" t="s">
        <v>44</v>
      </c>
      <c r="J65" s="6" t="s">
        <v>1153</v>
      </c>
      <c r="K65" s="6">
        <v>67</v>
      </c>
      <c r="L65" s="6">
        <v>29</v>
      </c>
      <c r="M65" s="6">
        <v>65</v>
      </c>
      <c r="N65" s="6">
        <v>75.5</v>
      </c>
      <c r="O65" s="10">
        <v>68</v>
      </c>
      <c r="P65" s="6">
        <v>304.5</v>
      </c>
      <c r="Q65" s="36">
        <v>52</v>
      </c>
      <c r="R65" s="25" t="s">
        <v>1961</v>
      </c>
      <c r="S65" s="25" t="s">
        <v>1962</v>
      </c>
    </row>
    <row r="66" spans="1:19">
      <c r="A66" s="6" t="s">
        <v>788</v>
      </c>
      <c r="B66" s="6" t="s">
        <v>819</v>
      </c>
      <c r="C66" s="7" t="s">
        <v>33</v>
      </c>
      <c r="D66" s="7" t="s">
        <v>34</v>
      </c>
      <c r="E66" s="7" t="s">
        <v>825</v>
      </c>
      <c r="F66" s="7" t="s">
        <v>1957</v>
      </c>
      <c r="G66" s="6"/>
      <c r="H66" s="6" t="s">
        <v>826</v>
      </c>
      <c r="I66" s="6" t="s">
        <v>44</v>
      </c>
      <c r="J66" s="6" t="s">
        <v>822</v>
      </c>
      <c r="K66" s="6">
        <v>77</v>
      </c>
      <c r="L66" s="6">
        <v>79</v>
      </c>
      <c r="M66" s="6"/>
      <c r="N66" s="6">
        <v>76</v>
      </c>
      <c r="O66" s="10">
        <v>71.5</v>
      </c>
      <c r="P66" s="6">
        <v>303.5</v>
      </c>
      <c r="Q66" s="36">
        <v>53</v>
      </c>
      <c r="R66" s="25" t="s">
        <v>1961</v>
      </c>
      <c r="S66" s="25" t="s">
        <v>1962</v>
      </c>
    </row>
    <row r="67" spans="1:19">
      <c r="A67" s="6" t="s">
        <v>788</v>
      </c>
      <c r="B67" s="6" t="s">
        <v>829</v>
      </c>
      <c r="C67" s="7" t="s">
        <v>33</v>
      </c>
      <c r="D67" s="7" t="s">
        <v>34</v>
      </c>
      <c r="E67" s="7" t="s">
        <v>832</v>
      </c>
      <c r="F67" s="7" t="s">
        <v>1957</v>
      </c>
      <c r="G67" s="6"/>
      <c r="H67" s="6" t="s">
        <v>834</v>
      </c>
      <c r="I67" s="6" t="s">
        <v>44</v>
      </c>
      <c r="J67" s="6" t="s">
        <v>830</v>
      </c>
      <c r="K67" s="6">
        <v>77</v>
      </c>
      <c r="L67" s="6">
        <v>66</v>
      </c>
      <c r="M67" s="6">
        <v>69</v>
      </c>
      <c r="N67" s="6">
        <v>59</v>
      </c>
      <c r="O67" s="10">
        <v>27</v>
      </c>
      <c r="P67" s="6">
        <v>298</v>
      </c>
      <c r="Q67" s="36">
        <v>54</v>
      </c>
      <c r="R67" t="s">
        <v>1961</v>
      </c>
      <c r="S67" t="s">
        <v>1962</v>
      </c>
    </row>
    <row r="68" spans="1:19">
      <c r="A68" s="6" t="s">
        <v>788</v>
      </c>
      <c r="B68" s="6" t="s">
        <v>789</v>
      </c>
      <c r="C68" s="7" t="s">
        <v>33</v>
      </c>
      <c r="D68" s="7" t="s">
        <v>34</v>
      </c>
      <c r="E68" s="7" t="s">
        <v>793</v>
      </c>
      <c r="F68" s="7" t="s">
        <v>1957</v>
      </c>
      <c r="G68" s="6"/>
      <c r="H68" s="6" t="s">
        <v>816</v>
      </c>
      <c r="I68" s="6" t="s">
        <v>44</v>
      </c>
      <c r="J68" s="6" t="s">
        <v>795</v>
      </c>
      <c r="K68" s="6">
        <v>54.5</v>
      </c>
      <c r="L68" s="6">
        <v>64.5</v>
      </c>
      <c r="M68" s="6">
        <v>75.5</v>
      </c>
      <c r="N68" s="6">
        <v>50</v>
      </c>
      <c r="O68" s="29">
        <v>48.5</v>
      </c>
      <c r="P68" s="6">
        <v>293</v>
      </c>
      <c r="Q68" s="36">
        <v>55</v>
      </c>
      <c r="R68" t="s">
        <v>1961</v>
      </c>
      <c r="S68" t="s">
        <v>1962</v>
      </c>
    </row>
    <row r="69" spans="1:19">
      <c r="A69" s="6" t="s">
        <v>1499</v>
      </c>
      <c r="B69" s="6" t="s">
        <v>1522</v>
      </c>
      <c r="C69" s="7" t="s">
        <v>33</v>
      </c>
      <c r="D69" s="7" t="s">
        <v>34</v>
      </c>
      <c r="E69" s="7" t="s">
        <v>1526</v>
      </c>
      <c r="F69" s="7" t="s">
        <v>1957</v>
      </c>
      <c r="G69" s="6"/>
      <c r="H69" s="6" t="s">
        <v>1543</v>
      </c>
      <c r="I69" s="6" t="s">
        <v>44</v>
      </c>
      <c r="J69" s="6" t="s">
        <v>1523</v>
      </c>
      <c r="K69" s="6">
        <v>70</v>
      </c>
      <c r="L69" s="6">
        <v>61</v>
      </c>
      <c r="M69" s="6">
        <v>33.5</v>
      </c>
      <c r="N69" s="6">
        <v>59</v>
      </c>
      <c r="O69" s="10">
        <v>68.5</v>
      </c>
      <c r="P69" s="6">
        <v>292</v>
      </c>
      <c r="Q69" s="36">
        <v>56</v>
      </c>
      <c r="R69" t="s">
        <v>1961</v>
      </c>
      <c r="S69" t="s">
        <v>1962</v>
      </c>
    </row>
    <row r="70" spans="1:19">
      <c r="A70" s="6" t="s">
        <v>788</v>
      </c>
      <c r="B70" s="6" t="s">
        <v>789</v>
      </c>
      <c r="C70" s="7" t="s">
        <v>33</v>
      </c>
      <c r="D70" s="7" t="s">
        <v>34</v>
      </c>
      <c r="E70" s="7" t="s">
        <v>793</v>
      </c>
      <c r="F70" s="7" t="s">
        <v>1957</v>
      </c>
      <c r="G70" s="6"/>
      <c r="H70" s="6" t="s">
        <v>809</v>
      </c>
      <c r="I70" s="6" t="s">
        <v>44</v>
      </c>
      <c r="J70" s="6" t="s">
        <v>795</v>
      </c>
      <c r="K70" s="6">
        <v>59.5</v>
      </c>
      <c r="L70" s="6">
        <v>65.5</v>
      </c>
      <c r="M70" s="6">
        <v>70.5</v>
      </c>
      <c r="N70" s="6">
        <v>48.5</v>
      </c>
      <c r="O70" s="10">
        <v>45.5</v>
      </c>
      <c r="P70" s="6">
        <v>289.5</v>
      </c>
      <c r="Q70" s="36">
        <v>57</v>
      </c>
      <c r="R70" t="s">
        <v>1961</v>
      </c>
      <c r="S70" t="s">
        <v>1962</v>
      </c>
    </row>
    <row r="71" spans="1:19">
      <c r="A71" s="6" t="s">
        <v>1499</v>
      </c>
      <c r="B71" s="6" t="s">
        <v>1513</v>
      </c>
      <c r="C71" s="7" t="s">
        <v>33</v>
      </c>
      <c r="D71" s="7" t="s">
        <v>34</v>
      </c>
      <c r="E71" s="7" t="s">
        <v>1519</v>
      </c>
      <c r="F71" s="7" t="s">
        <v>1957</v>
      </c>
      <c r="G71" s="6"/>
      <c r="H71" s="6" t="s">
        <v>1521</v>
      </c>
      <c r="I71" s="6" t="s">
        <v>44</v>
      </c>
      <c r="J71" s="6" t="s">
        <v>1517</v>
      </c>
      <c r="K71" s="6">
        <v>77.5</v>
      </c>
      <c r="L71" s="6">
        <v>24</v>
      </c>
      <c r="M71" s="6">
        <v>69.5</v>
      </c>
      <c r="N71" s="6">
        <v>67.5</v>
      </c>
      <c r="O71" s="10">
        <v>50</v>
      </c>
      <c r="P71" s="6">
        <v>288.5</v>
      </c>
      <c r="Q71" s="36">
        <v>58</v>
      </c>
      <c r="R71" t="s">
        <v>1961</v>
      </c>
      <c r="S71" t="s">
        <v>1962</v>
      </c>
    </row>
    <row r="72" spans="1:19" ht="15.75">
      <c r="A72" s="6" t="s">
        <v>788</v>
      </c>
      <c r="B72" s="6" t="s">
        <v>789</v>
      </c>
      <c r="C72" s="7" t="s">
        <v>33</v>
      </c>
      <c r="D72" s="7" t="s">
        <v>34</v>
      </c>
      <c r="E72" s="7" t="s">
        <v>793</v>
      </c>
      <c r="F72" s="7" t="s">
        <v>1957</v>
      </c>
      <c r="G72" s="6"/>
      <c r="H72" s="6" t="s">
        <v>801</v>
      </c>
      <c r="I72" s="6" t="s">
        <v>44</v>
      </c>
      <c r="J72" s="6" t="s">
        <v>795</v>
      </c>
      <c r="K72" s="6">
        <v>72</v>
      </c>
      <c r="L72" s="6">
        <v>71.5</v>
      </c>
      <c r="M72" s="6">
        <v>64.5</v>
      </c>
      <c r="N72" s="6">
        <v>71</v>
      </c>
      <c r="O72" s="34"/>
      <c r="P72" s="6">
        <v>279</v>
      </c>
      <c r="Q72" s="36"/>
    </row>
    <row r="73" spans="1:19" ht="15.75">
      <c r="A73" s="6" t="s">
        <v>788</v>
      </c>
      <c r="B73" s="6" t="s">
        <v>789</v>
      </c>
      <c r="C73" s="7" t="s">
        <v>33</v>
      </c>
      <c r="D73" s="7" t="s">
        <v>34</v>
      </c>
      <c r="E73" s="7" t="s">
        <v>793</v>
      </c>
      <c r="F73" s="7" t="s">
        <v>1957</v>
      </c>
      <c r="G73" s="6"/>
      <c r="H73" s="6" t="s">
        <v>817</v>
      </c>
      <c r="I73" s="6" t="s">
        <v>44</v>
      </c>
      <c r="J73" s="6" t="s">
        <v>795</v>
      </c>
      <c r="K73" s="6">
        <v>75.5</v>
      </c>
      <c r="L73" s="6">
        <v>73</v>
      </c>
      <c r="M73" s="6">
        <v>65.5</v>
      </c>
      <c r="N73" s="6">
        <v>63</v>
      </c>
      <c r="O73" s="34"/>
      <c r="P73" s="6">
        <v>277</v>
      </c>
      <c r="Q73" s="36"/>
    </row>
    <row r="74" spans="1:19">
      <c r="A74" s="6" t="s">
        <v>1784</v>
      </c>
      <c r="B74" s="6" t="s">
        <v>1804</v>
      </c>
      <c r="C74" s="7" t="s">
        <v>33</v>
      </c>
      <c r="D74" s="7" t="s">
        <v>34</v>
      </c>
      <c r="E74" s="7" t="s">
        <v>1808</v>
      </c>
      <c r="F74" s="7" t="s">
        <v>1957</v>
      </c>
      <c r="G74" s="6"/>
      <c r="H74" s="6" t="s">
        <v>1816</v>
      </c>
      <c r="I74" s="6" t="s">
        <v>44</v>
      </c>
      <c r="J74" s="6" t="s">
        <v>1806</v>
      </c>
      <c r="K74" s="6">
        <v>71</v>
      </c>
      <c r="L74" s="6">
        <v>62.5</v>
      </c>
      <c r="M74" s="6">
        <v>75.5</v>
      </c>
      <c r="N74" s="6">
        <v>64.5</v>
      </c>
      <c r="O74" s="10"/>
      <c r="P74" s="6">
        <v>273.5</v>
      </c>
      <c r="Q74" s="36"/>
    </row>
    <row r="75" spans="1:19">
      <c r="A75" s="6" t="s">
        <v>414</v>
      </c>
      <c r="B75" s="6" t="s">
        <v>415</v>
      </c>
      <c r="C75" s="7" t="s">
        <v>33</v>
      </c>
      <c r="D75" s="7" t="s">
        <v>34</v>
      </c>
      <c r="E75" s="7" t="s">
        <v>420</v>
      </c>
      <c r="F75" s="7" t="s">
        <v>1957</v>
      </c>
      <c r="G75" s="6"/>
      <c r="H75" s="6" t="s">
        <v>425</v>
      </c>
      <c r="I75" s="6" t="s">
        <v>44</v>
      </c>
      <c r="J75" s="6" t="s">
        <v>422</v>
      </c>
      <c r="K75" s="6">
        <v>74.5</v>
      </c>
      <c r="L75" s="6">
        <v>69.5</v>
      </c>
      <c r="M75" s="6"/>
      <c r="N75" s="6">
        <v>62.5</v>
      </c>
      <c r="O75" s="10">
        <v>65</v>
      </c>
      <c r="P75" s="6">
        <v>271.5</v>
      </c>
      <c r="Q75" s="36"/>
    </row>
    <row r="76" spans="1:19">
      <c r="A76" s="6" t="s">
        <v>1348</v>
      </c>
      <c r="B76" s="6" t="s">
        <v>1365</v>
      </c>
      <c r="C76" s="7" t="s">
        <v>33</v>
      </c>
      <c r="D76" s="7" t="s">
        <v>34</v>
      </c>
      <c r="E76" s="7" t="s">
        <v>1371</v>
      </c>
      <c r="F76" s="7" t="s">
        <v>1957</v>
      </c>
      <c r="G76" s="6"/>
      <c r="H76" s="6" t="s">
        <v>1372</v>
      </c>
      <c r="I76" s="6" t="s">
        <v>44</v>
      </c>
      <c r="J76" s="6" t="s">
        <v>1368</v>
      </c>
      <c r="K76" s="6">
        <v>69</v>
      </c>
      <c r="L76" s="6">
        <v>68.5</v>
      </c>
      <c r="M76" s="6">
        <v>61</v>
      </c>
      <c r="N76" s="6">
        <v>72</v>
      </c>
      <c r="O76" s="10"/>
      <c r="P76" s="6">
        <v>270.5</v>
      </c>
      <c r="Q76" s="36"/>
    </row>
    <row r="77" spans="1:19">
      <c r="A77" s="6" t="s">
        <v>1784</v>
      </c>
      <c r="B77" s="6" t="s">
        <v>1804</v>
      </c>
      <c r="C77" s="7" t="s">
        <v>33</v>
      </c>
      <c r="D77" s="7" t="s">
        <v>34</v>
      </c>
      <c r="E77" s="7" t="s">
        <v>1808</v>
      </c>
      <c r="F77" s="7" t="s">
        <v>1957</v>
      </c>
      <c r="G77" s="6"/>
      <c r="H77" s="6" t="s">
        <v>1812</v>
      </c>
      <c r="I77" s="6" t="s">
        <v>44</v>
      </c>
      <c r="J77" s="6" t="s">
        <v>1806</v>
      </c>
      <c r="K77" s="32">
        <v>68</v>
      </c>
      <c r="L77" s="6">
        <v>70.5</v>
      </c>
      <c r="M77" s="6"/>
      <c r="N77" s="6">
        <v>74</v>
      </c>
      <c r="O77" s="10">
        <v>58</v>
      </c>
      <c r="P77" s="6">
        <v>270.5</v>
      </c>
      <c r="Q77" s="36"/>
    </row>
    <row r="78" spans="1:19">
      <c r="A78" s="6" t="s">
        <v>1499</v>
      </c>
      <c r="B78" s="6" t="s">
        <v>1513</v>
      </c>
      <c r="C78" s="7" t="s">
        <v>33</v>
      </c>
      <c r="D78" s="7" t="s">
        <v>34</v>
      </c>
      <c r="E78" s="7" t="s">
        <v>1515</v>
      </c>
      <c r="F78" s="7" t="s">
        <v>1957</v>
      </c>
      <c r="G78" s="6"/>
      <c r="H78" s="6" t="s">
        <v>1516</v>
      </c>
      <c r="I78" s="6" t="s">
        <v>44</v>
      </c>
      <c r="J78" s="6" t="s">
        <v>1503</v>
      </c>
      <c r="K78" s="6">
        <v>66</v>
      </c>
      <c r="L78" s="6">
        <v>66</v>
      </c>
      <c r="M78" s="6">
        <v>61</v>
      </c>
      <c r="N78" s="6">
        <v>38</v>
      </c>
      <c r="O78" s="10">
        <v>36.5</v>
      </c>
      <c r="P78" s="6">
        <v>267.5</v>
      </c>
      <c r="Q78" s="36">
        <v>59</v>
      </c>
      <c r="R78" t="s">
        <v>1961</v>
      </c>
      <c r="S78" t="s">
        <v>1962</v>
      </c>
    </row>
    <row r="79" spans="1:19">
      <c r="A79" s="6" t="s">
        <v>788</v>
      </c>
      <c r="B79" s="6" t="s">
        <v>789</v>
      </c>
      <c r="C79" s="7" t="s">
        <v>33</v>
      </c>
      <c r="D79" s="7" t="s">
        <v>34</v>
      </c>
      <c r="E79" s="7" t="s">
        <v>793</v>
      </c>
      <c r="F79" s="7" t="s">
        <v>1957</v>
      </c>
      <c r="G79" s="6"/>
      <c r="H79" s="6" t="s">
        <v>818</v>
      </c>
      <c r="I79" s="6" t="s">
        <v>44</v>
      </c>
      <c r="J79" s="6" t="s">
        <v>795</v>
      </c>
      <c r="K79" s="6">
        <v>64</v>
      </c>
      <c r="L79" s="6">
        <v>72.5</v>
      </c>
      <c r="M79" s="6">
        <v>67.5</v>
      </c>
      <c r="N79" s="6"/>
      <c r="O79" s="10">
        <v>62.5</v>
      </c>
      <c r="P79" s="6">
        <v>266.5</v>
      </c>
      <c r="Q79" s="36"/>
    </row>
    <row r="80" spans="1:19">
      <c r="A80" s="6" t="s">
        <v>1852</v>
      </c>
      <c r="B80" s="6" t="s">
        <v>1853</v>
      </c>
      <c r="C80" s="7" t="s">
        <v>33</v>
      </c>
      <c r="D80" s="7" t="s">
        <v>34</v>
      </c>
      <c r="E80" s="7" t="s">
        <v>172</v>
      </c>
      <c r="F80" s="7" t="s">
        <v>1957</v>
      </c>
      <c r="G80" s="6"/>
      <c r="H80" s="6" t="s">
        <v>1865</v>
      </c>
      <c r="I80" s="6" t="s">
        <v>44</v>
      </c>
      <c r="J80" s="6" t="s">
        <v>1856</v>
      </c>
      <c r="K80" s="6">
        <v>63.5</v>
      </c>
      <c r="L80" s="6">
        <v>64</v>
      </c>
      <c r="M80" s="6">
        <v>47.5</v>
      </c>
      <c r="N80" s="6">
        <v>42.5</v>
      </c>
      <c r="O80" s="10">
        <v>45.5</v>
      </c>
      <c r="P80" s="6">
        <v>263</v>
      </c>
      <c r="Q80" s="36">
        <v>60</v>
      </c>
      <c r="R80" t="s">
        <v>1961</v>
      </c>
      <c r="S80" t="s">
        <v>1962</v>
      </c>
    </row>
    <row r="81" spans="1:19">
      <c r="A81" s="6" t="s">
        <v>1172</v>
      </c>
      <c r="B81" s="6" t="s">
        <v>1173</v>
      </c>
      <c r="C81" s="7" t="s">
        <v>33</v>
      </c>
      <c r="D81" s="7" t="s">
        <v>34</v>
      </c>
      <c r="E81" s="7" t="s">
        <v>1179</v>
      </c>
      <c r="F81" s="7" t="s">
        <v>1957</v>
      </c>
      <c r="G81" s="6"/>
      <c r="H81" s="6" t="s">
        <v>1181</v>
      </c>
      <c r="I81" s="6" t="s">
        <v>44</v>
      </c>
      <c r="J81" s="6" t="s">
        <v>1176</v>
      </c>
      <c r="K81" s="6">
        <v>74</v>
      </c>
      <c r="L81" s="6">
        <v>48</v>
      </c>
      <c r="M81" s="6">
        <v>62</v>
      </c>
      <c r="N81" s="6">
        <v>48</v>
      </c>
      <c r="O81" s="10">
        <v>23</v>
      </c>
      <c r="P81" s="6">
        <v>255</v>
      </c>
      <c r="Q81" s="36">
        <v>61</v>
      </c>
      <c r="R81" t="s">
        <v>1961</v>
      </c>
      <c r="S81" t="s">
        <v>1962</v>
      </c>
    </row>
    <row r="82" spans="1:19">
      <c r="A82" s="6" t="s">
        <v>1499</v>
      </c>
      <c r="B82" s="6" t="s">
        <v>1522</v>
      </c>
      <c r="C82" s="7" t="s">
        <v>33</v>
      </c>
      <c r="D82" s="7" t="s">
        <v>34</v>
      </c>
      <c r="E82" s="7" t="s">
        <v>1526</v>
      </c>
      <c r="F82" s="7" t="s">
        <v>1957</v>
      </c>
      <c r="G82" s="6"/>
      <c r="H82" s="6" t="s">
        <v>1542</v>
      </c>
      <c r="I82" s="6" t="s">
        <v>44</v>
      </c>
      <c r="J82" s="6" t="s">
        <v>1523</v>
      </c>
      <c r="K82" s="6">
        <v>70</v>
      </c>
      <c r="L82" s="6">
        <v>57.5</v>
      </c>
      <c r="M82" s="6">
        <v>40.5</v>
      </c>
      <c r="N82" s="6">
        <v>43</v>
      </c>
      <c r="O82" s="10">
        <v>41.5</v>
      </c>
      <c r="P82" s="6">
        <v>252.5</v>
      </c>
      <c r="Q82" s="36">
        <v>62</v>
      </c>
      <c r="R82" t="s">
        <v>1961</v>
      </c>
      <c r="S82" t="s">
        <v>1962</v>
      </c>
    </row>
    <row r="83" spans="1:19">
      <c r="A83" s="6" t="s">
        <v>1784</v>
      </c>
      <c r="B83" s="6" t="s">
        <v>1804</v>
      </c>
      <c r="C83" s="7" t="s">
        <v>33</v>
      </c>
      <c r="D83" s="7" t="s">
        <v>34</v>
      </c>
      <c r="E83" s="7" t="s">
        <v>1808</v>
      </c>
      <c r="F83" s="7" t="s">
        <v>1957</v>
      </c>
      <c r="G83" s="6"/>
      <c r="H83" s="6" t="s">
        <v>1815</v>
      </c>
      <c r="I83" s="6" t="s">
        <v>44</v>
      </c>
      <c r="J83" s="6" t="s">
        <v>1806</v>
      </c>
      <c r="K83" s="6">
        <v>55.5</v>
      </c>
      <c r="L83" s="6">
        <v>49</v>
      </c>
      <c r="M83" s="6">
        <v>66</v>
      </c>
      <c r="N83" s="6">
        <v>75</v>
      </c>
      <c r="O83" s="10"/>
      <c r="P83" s="6">
        <v>245.5</v>
      </c>
      <c r="Q83" s="36"/>
    </row>
    <row r="84" spans="1:19">
      <c r="A84" s="6" t="s">
        <v>493</v>
      </c>
      <c r="B84" s="6" t="s">
        <v>505</v>
      </c>
      <c r="C84" s="7" t="s">
        <v>33</v>
      </c>
      <c r="D84" s="7" t="s">
        <v>34</v>
      </c>
      <c r="E84" s="7" t="s">
        <v>172</v>
      </c>
      <c r="F84" s="7" t="s">
        <v>1957</v>
      </c>
      <c r="G84" s="6"/>
      <c r="H84" s="6" t="s">
        <v>511</v>
      </c>
      <c r="I84" s="6" t="s">
        <v>44</v>
      </c>
      <c r="J84" s="6" t="s">
        <v>508</v>
      </c>
      <c r="K84" s="6">
        <v>70</v>
      </c>
      <c r="L84" s="6">
        <v>69</v>
      </c>
      <c r="M84" s="6">
        <v>63</v>
      </c>
      <c r="N84" s="6">
        <v>39.5</v>
      </c>
      <c r="O84" s="10"/>
      <c r="P84" s="6">
        <v>241.5</v>
      </c>
      <c r="Q84" s="36"/>
    </row>
    <row r="85" spans="1:19">
      <c r="A85" s="6" t="s">
        <v>1866</v>
      </c>
      <c r="B85" s="6" t="s">
        <v>1867</v>
      </c>
      <c r="C85" s="7" t="s">
        <v>33</v>
      </c>
      <c r="D85" s="7" t="s">
        <v>34</v>
      </c>
      <c r="E85" s="7" t="s">
        <v>1875</v>
      </c>
      <c r="F85" s="7" t="s">
        <v>1957</v>
      </c>
      <c r="G85" s="6"/>
      <c r="H85" s="6" t="s">
        <v>1876</v>
      </c>
      <c r="I85" s="6" t="s">
        <v>44</v>
      </c>
      <c r="J85" s="6" t="s">
        <v>1870</v>
      </c>
      <c r="K85" s="6">
        <v>79.5</v>
      </c>
      <c r="L85" s="6">
        <v>79</v>
      </c>
      <c r="M85" s="6">
        <v>78</v>
      </c>
      <c r="N85" s="6"/>
      <c r="O85" s="10"/>
      <c r="P85" s="6">
        <v>236.5</v>
      </c>
      <c r="Q85" s="36"/>
    </row>
    <row r="86" spans="1:19">
      <c r="A86" s="6" t="s">
        <v>1866</v>
      </c>
      <c r="B86" s="6" t="s">
        <v>1867</v>
      </c>
      <c r="C86" s="7" t="s">
        <v>33</v>
      </c>
      <c r="D86" s="7" t="s">
        <v>34</v>
      </c>
      <c r="E86" s="7" t="s">
        <v>1873</v>
      </c>
      <c r="F86" s="7" t="s">
        <v>1957</v>
      </c>
      <c r="G86" s="6"/>
      <c r="H86" s="6" t="s">
        <v>1874</v>
      </c>
      <c r="I86" s="6" t="s">
        <v>44</v>
      </c>
      <c r="J86" s="6" t="s">
        <v>1870</v>
      </c>
      <c r="K86" s="6">
        <v>77.5</v>
      </c>
      <c r="L86" s="6">
        <v>76</v>
      </c>
      <c r="M86" s="6">
        <v>79</v>
      </c>
      <c r="N86" s="6"/>
      <c r="O86" s="10"/>
      <c r="P86" s="6">
        <v>232.5</v>
      </c>
      <c r="Q86" s="36"/>
    </row>
    <row r="87" spans="1:19">
      <c r="A87" s="6" t="s">
        <v>1675</v>
      </c>
      <c r="B87" s="6" t="s">
        <v>1676</v>
      </c>
      <c r="C87" s="7" t="s">
        <v>33</v>
      </c>
      <c r="D87" s="7" t="s">
        <v>34</v>
      </c>
      <c r="E87" s="7" t="s">
        <v>1681</v>
      </c>
      <c r="F87" s="7" t="s">
        <v>1957</v>
      </c>
      <c r="G87" s="6"/>
      <c r="H87" s="6" t="s">
        <v>1684</v>
      </c>
      <c r="I87" s="6" t="s">
        <v>44</v>
      </c>
      <c r="J87" s="6" t="s">
        <v>1679</v>
      </c>
      <c r="K87" s="6">
        <v>66</v>
      </c>
      <c r="L87" s="6">
        <v>32</v>
      </c>
      <c r="M87" s="6">
        <v>35.5</v>
      </c>
      <c r="N87" s="6">
        <v>59.5</v>
      </c>
      <c r="O87" s="10">
        <v>38.5</v>
      </c>
      <c r="P87" s="6">
        <v>231.5</v>
      </c>
      <c r="Q87" s="36">
        <v>63</v>
      </c>
      <c r="R87" t="s">
        <v>1961</v>
      </c>
      <c r="S87" t="s">
        <v>1962</v>
      </c>
    </row>
    <row r="88" spans="1:19">
      <c r="A88" s="6" t="s">
        <v>1784</v>
      </c>
      <c r="B88" s="6" t="s">
        <v>1793</v>
      </c>
      <c r="C88" s="7" t="s">
        <v>33</v>
      </c>
      <c r="D88" s="7" t="s">
        <v>34</v>
      </c>
      <c r="E88" s="7" t="s">
        <v>1799</v>
      </c>
      <c r="F88" s="7" t="s">
        <v>1957</v>
      </c>
      <c r="G88" s="6"/>
      <c r="H88" s="6" t="s">
        <v>1802</v>
      </c>
      <c r="I88" s="6" t="s">
        <v>44</v>
      </c>
      <c r="J88" s="6" t="s">
        <v>1796</v>
      </c>
      <c r="K88" s="6">
        <v>78</v>
      </c>
      <c r="L88" s="6">
        <v>73.5</v>
      </c>
      <c r="M88" s="6">
        <v>73.5</v>
      </c>
      <c r="N88" s="6"/>
      <c r="O88" s="10"/>
      <c r="P88" s="6">
        <v>225</v>
      </c>
      <c r="Q88" s="36"/>
    </row>
    <row r="89" spans="1:19" ht="15.75">
      <c r="A89" s="6" t="s">
        <v>788</v>
      </c>
      <c r="B89" s="6" t="s">
        <v>789</v>
      </c>
      <c r="C89" s="7" t="s">
        <v>33</v>
      </c>
      <c r="D89" s="7" t="s">
        <v>34</v>
      </c>
      <c r="E89" s="7" t="s">
        <v>793</v>
      </c>
      <c r="F89" s="7" t="s">
        <v>1957</v>
      </c>
      <c r="G89" s="6"/>
      <c r="H89" s="6" t="s">
        <v>803</v>
      </c>
      <c r="I89" s="6" t="s">
        <v>44</v>
      </c>
      <c r="J89" s="6" t="s">
        <v>795</v>
      </c>
      <c r="K89" s="6">
        <v>77</v>
      </c>
      <c r="L89" s="6">
        <v>68</v>
      </c>
      <c r="M89" s="6">
        <v>64</v>
      </c>
      <c r="N89" s="6"/>
      <c r="O89" s="34"/>
      <c r="P89" s="6">
        <v>209</v>
      </c>
      <c r="Q89" s="36"/>
    </row>
    <row r="90" spans="1:19">
      <c r="A90" s="6" t="s">
        <v>788</v>
      </c>
      <c r="B90" s="6" t="s">
        <v>789</v>
      </c>
      <c r="C90" s="7" t="s">
        <v>33</v>
      </c>
      <c r="D90" s="7" t="s">
        <v>34</v>
      </c>
      <c r="E90" s="7" t="s">
        <v>793</v>
      </c>
      <c r="F90" s="7" t="s">
        <v>1957</v>
      </c>
      <c r="G90" s="6"/>
      <c r="H90" s="6" t="s">
        <v>807</v>
      </c>
      <c r="I90" s="6" t="s">
        <v>44</v>
      </c>
      <c r="J90" s="6" t="s">
        <v>795</v>
      </c>
      <c r="K90" s="6">
        <v>72.5</v>
      </c>
      <c r="L90" s="6">
        <v>54</v>
      </c>
      <c r="M90" s="6">
        <v>69.5</v>
      </c>
      <c r="N90" s="6"/>
      <c r="O90" s="33"/>
      <c r="P90" s="6">
        <v>196</v>
      </c>
      <c r="Q90" s="36"/>
    </row>
    <row r="91" spans="1:19">
      <c r="A91" s="6" t="s">
        <v>1499</v>
      </c>
      <c r="B91" s="6" t="s">
        <v>1500</v>
      </c>
      <c r="C91" s="7" t="s">
        <v>33</v>
      </c>
      <c r="D91" s="7" t="s">
        <v>34</v>
      </c>
      <c r="E91" s="7" t="s">
        <v>1505</v>
      </c>
      <c r="F91" s="7" t="s">
        <v>1957</v>
      </c>
      <c r="G91" s="6"/>
      <c r="H91" s="6" t="s">
        <v>1510</v>
      </c>
      <c r="I91" s="6" t="s">
        <v>44</v>
      </c>
      <c r="J91" s="6" t="s">
        <v>1503</v>
      </c>
      <c r="K91" s="6">
        <v>65</v>
      </c>
      <c r="L91" s="6">
        <v>72</v>
      </c>
      <c r="M91" s="6"/>
      <c r="N91" s="6">
        <v>47.5</v>
      </c>
      <c r="O91" s="10"/>
      <c r="P91" s="6">
        <v>184.5</v>
      </c>
      <c r="Q91" s="36"/>
    </row>
    <row r="92" spans="1:19" ht="15.75">
      <c r="A92" s="6" t="s">
        <v>588</v>
      </c>
      <c r="B92" s="6" t="s">
        <v>589</v>
      </c>
      <c r="C92" s="7" t="s">
        <v>33</v>
      </c>
      <c r="D92" s="7" t="s">
        <v>34</v>
      </c>
      <c r="E92" s="7" t="s">
        <v>172</v>
      </c>
      <c r="F92" s="7" t="s">
        <v>1957</v>
      </c>
      <c r="G92" s="6"/>
      <c r="H92" s="6" t="s">
        <v>597</v>
      </c>
      <c r="I92" s="6" t="s">
        <v>44</v>
      </c>
      <c r="J92" s="6" t="s">
        <v>592</v>
      </c>
      <c r="K92" s="6">
        <v>76.5</v>
      </c>
      <c r="L92" s="6">
        <v>68.5</v>
      </c>
      <c r="M92" s="6"/>
      <c r="N92" s="6"/>
      <c r="O92" s="31"/>
      <c r="P92" s="6">
        <v>145</v>
      </c>
      <c r="Q92" s="36"/>
    </row>
    <row r="93" spans="1:19">
      <c r="A93" s="6" t="s">
        <v>1784</v>
      </c>
      <c r="B93" s="6" t="s">
        <v>1804</v>
      </c>
      <c r="C93" s="7" t="s">
        <v>33</v>
      </c>
      <c r="D93" s="7" t="s">
        <v>34</v>
      </c>
      <c r="E93" s="7" t="s">
        <v>1808</v>
      </c>
      <c r="F93" s="7" t="s">
        <v>1957</v>
      </c>
      <c r="G93" s="6"/>
      <c r="H93" s="6" t="s">
        <v>1817</v>
      </c>
      <c r="I93" s="6" t="s">
        <v>44</v>
      </c>
      <c r="J93" s="6" t="s">
        <v>1806</v>
      </c>
      <c r="K93" s="6">
        <v>70.5</v>
      </c>
      <c r="L93" s="6">
        <v>63</v>
      </c>
      <c r="M93" s="6"/>
      <c r="N93" s="6"/>
      <c r="O93" s="10"/>
      <c r="P93" s="6">
        <v>133.5</v>
      </c>
      <c r="Q93" s="36"/>
    </row>
    <row r="94" spans="1:19">
      <c r="A94" s="6" t="s">
        <v>1029</v>
      </c>
      <c r="B94" s="6" t="s">
        <v>1030</v>
      </c>
      <c r="C94" s="7" t="s">
        <v>33</v>
      </c>
      <c r="D94" s="7" t="s">
        <v>34</v>
      </c>
      <c r="E94" s="7" t="s">
        <v>1036</v>
      </c>
      <c r="F94" s="7" t="s">
        <v>1957</v>
      </c>
      <c r="G94" s="6"/>
      <c r="H94" s="6" t="s">
        <v>1038</v>
      </c>
      <c r="I94" s="6" t="s">
        <v>44</v>
      </c>
      <c r="J94" s="6" t="s">
        <v>1033</v>
      </c>
      <c r="K94" s="6">
        <v>47</v>
      </c>
      <c r="L94" s="6">
        <v>48</v>
      </c>
      <c r="M94" s="6">
        <v>36.5</v>
      </c>
      <c r="N94" s="6"/>
      <c r="O94" s="10"/>
      <c r="P94" s="6">
        <v>131.5</v>
      </c>
      <c r="Q94" s="36"/>
    </row>
    <row r="95" spans="1:19">
      <c r="A95" s="6" t="s">
        <v>1208</v>
      </c>
      <c r="B95" s="6" t="s">
        <v>1209</v>
      </c>
      <c r="C95" s="7" t="s">
        <v>33</v>
      </c>
      <c r="D95" s="7" t="s">
        <v>34</v>
      </c>
      <c r="E95" s="7" t="s">
        <v>1216</v>
      </c>
      <c r="F95" s="7" t="s">
        <v>1957</v>
      </c>
      <c r="G95" s="6"/>
      <c r="H95" s="6" t="s">
        <v>1218</v>
      </c>
      <c r="I95" s="6" t="s">
        <v>44</v>
      </c>
      <c r="J95" s="6" t="s">
        <v>1213</v>
      </c>
      <c r="K95" s="6">
        <v>67</v>
      </c>
      <c r="L95" s="6">
        <v>64.5</v>
      </c>
      <c r="M95" s="6"/>
      <c r="N95" s="6"/>
      <c r="O95" s="10"/>
      <c r="P95" s="6">
        <v>131.5</v>
      </c>
      <c r="Q95" s="36"/>
    </row>
    <row r="96" spans="1:19">
      <c r="A96" s="6" t="s">
        <v>1499</v>
      </c>
      <c r="B96" s="6" t="s">
        <v>1500</v>
      </c>
      <c r="C96" s="7" t="s">
        <v>33</v>
      </c>
      <c r="D96" s="7" t="s">
        <v>34</v>
      </c>
      <c r="E96" s="7" t="s">
        <v>1505</v>
      </c>
      <c r="F96" s="7" t="s">
        <v>1957</v>
      </c>
      <c r="G96" s="6"/>
      <c r="H96" s="6" t="s">
        <v>1509</v>
      </c>
      <c r="I96" s="6" t="s">
        <v>44</v>
      </c>
      <c r="J96" s="6" t="s">
        <v>1503</v>
      </c>
      <c r="K96" s="6">
        <v>25.5</v>
      </c>
      <c r="L96" s="6">
        <v>35</v>
      </c>
      <c r="M96" s="6">
        <v>44</v>
      </c>
      <c r="N96" s="6"/>
      <c r="O96" s="10">
        <v>26.5</v>
      </c>
      <c r="P96" s="6">
        <v>131</v>
      </c>
      <c r="Q96" s="36"/>
    </row>
    <row r="97" spans="1:17">
      <c r="A97" s="6" t="s">
        <v>1208</v>
      </c>
      <c r="B97" s="6" t="s">
        <v>1209</v>
      </c>
      <c r="C97" s="7" t="s">
        <v>33</v>
      </c>
      <c r="D97" s="7" t="s">
        <v>34</v>
      </c>
      <c r="E97" s="7" t="s">
        <v>1216</v>
      </c>
      <c r="F97" s="7" t="s">
        <v>1957</v>
      </c>
      <c r="G97" s="6"/>
      <c r="H97" s="6" t="s">
        <v>1219</v>
      </c>
      <c r="I97" s="6" t="s">
        <v>44</v>
      </c>
      <c r="J97" s="6" t="s">
        <v>1213</v>
      </c>
      <c r="K97" s="6">
        <v>66</v>
      </c>
      <c r="L97" s="6">
        <v>61.5</v>
      </c>
      <c r="M97" s="6"/>
      <c r="N97" s="6"/>
      <c r="O97" s="10"/>
      <c r="P97" s="6">
        <v>127.5</v>
      </c>
      <c r="Q97" s="36"/>
    </row>
    <row r="98" spans="1:17" ht="15.75">
      <c r="A98" s="6" t="s">
        <v>788</v>
      </c>
      <c r="B98" s="6" t="s">
        <v>789</v>
      </c>
      <c r="C98" s="7" t="s">
        <v>33</v>
      </c>
      <c r="D98" s="7" t="s">
        <v>34</v>
      </c>
      <c r="E98" s="7" t="s">
        <v>793</v>
      </c>
      <c r="F98" s="7" t="s">
        <v>1957</v>
      </c>
      <c r="G98" s="6"/>
      <c r="H98" s="6" t="s">
        <v>812</v>
      </c>
      <c r="I98" s="6" t="s">
        <v>44</v>
      </c>
      <c r="J98" s="6" t="s">
        <v>795</v>
      </c>
      <c r="K98" s="6">
        <v>69</v>
      </c>
      <c r="L98" s="6">
        <v>39.5</v>
      </c>
      <c r="M98" s="6"/>
      <c r="N98" s="6"/>
      <c r="O98" s="31"/>
      <c r="P98" s="6">
        <v>108.5</v>
      </c>
      <c r="Q98" s="36"/>
    </row>
    <row r="99" spans="1:17" ht="15.75">
      <c r="A99" s="6" t="s">
        <v>493</v>
      </c>
      <c r="B99" s="6" t="s">
        <v>539</v>
      </c>
      <c r="C99" s="7" t="s">
        <v>33</v>
      </c>
      <c r="D99" s="7" t="s">
        <v>34</v>
      </c>
      <c r="E99" s="7" t="s">
        <v>172</v>
      </c>
      <c r="F99" s="7" t="s">
        <v>1957</v>
      </c>
      <c r="G99" s="6"/>
      <c r="H99" s="6" t="s">
        <v>553</v>
      </c>
      <c r="I99" s="6" t="s">
        <v>44</v>
      </c>
      <c r="J99" s="6" t="s">
        <v>545</v>
      </c>
      <c r="K99" s="6">
        <v>42.5</v>
      </c>
      <c r="L99" s="6">
        <v>46.5</v>
      </c>
      <c r="M99" s="6"/>
      <c r="N99" s="6"/>
      <c r="O99" s="34"/>
      <c r="P99" s="6">
        <v>89</v>
      </c>
      <c r="Q99" s="36"/>
    </row>
    <row r="100" spans="1:17">
      <c r="A100" s="6" t="s">
        <v>1499</v>
      </c>
      <c r="B100" s="6" t="s">
        <v>1500</v>
      </c>
      <c r="C100" s="7" t="s">
        <v>33</v>
      </c>
      <c r="D100" s="7" t="s">
        <v>34</v>
      </c>
      <c r="E100" s="7" t="s">
        <v>1505</v>
      </c>
      <c r="F100" s="7" t="s">
        <v>1957</v>
      </c>
      <c r="G100" s="6"/>
      <c r="H100" s="6" t="s">
        <v>1508</v>
      </c>
      <c r="I100" s="6" t="s">
        <v>44</v>
      </c>
      <c r="J100" s="6" t="s">
        <v>1503</v>
      </c>
      <c r="K100" s="6">
        <v>49.5</v>
      </c>
      <c r="L100" s="6">
        <v>35.5</v>
      </c>
      <c r="M100" s="6"/>
      <c r="N100" s="6"/>
      <c r="O100" s="10"/>
      <c r="P100" s="6">
        <v>85</v>
      </c>
      <c r="Q100" s="36"/>
    </row>
    <row r="101" spans="1:17">
      <c r="A101" s="6" t="s">
        <v>493</v>
      </c>
      <c r="B101" s="6" t="s">
        <v>505</v>
      </c>
      <c r="C101" s="7" t="s">
        <v>33</v>
      </c>
      <c r="D101" s="7" t="s">
        <v>34</v>
      </c>
      <c r="E101" s="7" t="s">
        <v>518</v>
      </c>
      <c r="F101" s="7" t="s">
        <v>1957</v>
      </c>
      <c r="G101" s="6"/>
      <c r="H101" s="6" t="s">
        <v>522</v>
      </c>
      <c r="I101" s="6" t="s">
        <v>44</v>
      </c>
      <c r="J101" s="6" t="s">
        <v>515</v>
      </c>
      <c r="K101" s="6">
        <v>77</v>
      </c>
      <c r="L101" s="6"/>
      <c r="M101" s="6"/>
      <c r="N101" s="6"/>
      <c r="O101" s="10"/>
      <c r="P101" s="6">
        <v>77</v>
      </c>
      <c r="Q101" s="36"/>
    </row>
    <row r="102" spans="1:17">
      <c r="A102" s="6" t="s">
        <v>1928</v>
      </c>
      <c r="B102" s="6" t="s">
        <v>1929</v>
      </c>
      <c r="C102" s="7" t="s">
        <v>33</v>
      </c>
      <c r="D102" s="7" t="s">
        <v>34</v>
      </c>
      <c r="E102" s="7" t="s">
        <v>1935</v>
      </c>
      <c r="F102" s="7" t="s">
        <v>1957</v>
      </c>
      <c r="G102" s="6"/>
      <c r="H102" s="6" t="s">
        <v>1939</v>
      </c>
      <c r="I102" s="6" t="s">
        <v>44</v>
      </c>
      <c r="J102" s="6" t="s">
        <v>1932</v>
      </c>
      <c r="K102" s="6">
        <v>71</v>
      </c>
      <c r="L102" s="6"/>
      <c r="M102" s="6"/>
      <c r="N102" s="6"/>
      <c r="O102" s="10"/>
      <c r="P102" s="6">
        <v>71</v>
      </c>
      <c r="Q102" s="36"/>
    </row>
    <row r="103" spans="1:17" ht="15.75">
      <c r="A103" s="6" t="s">
        <v>788</v>
      </c>
      <c r="B103" s="6" t="s">
        <v>789</v>
      </c>
      <c r="C103" s="7" t="s">
        <v>33</v>
      </c>
      <c r="D103" s="7" t="s">
        <v>34</v>
      </c>
      <c r="E103" s="7" t="s">
        <v>793</v>
      </c>
      <c r="F103" s="7" t="s">
        <v>1957</v>
      </c>
      <c r="G103" s="6"/>
      <c r="H103" s="6" t="s">
        <v>814</v>
      </c>
      <c r="I103" s="6" t="s">
        <v>44</v>
      </c>
      <c r="J103" s="6" t="s">
        <v>795</v>
      </c>
      <c r="K103" s="6"/>
      <c r="L103" s="6">
        <v>70.5</v>
      </c>
      <c r="M103" s="6"/>
      <c r="N103" s="6"/>
      <c r="O103" s="34"/>
      <c r="P103" s="6">
        <v>70.5</v>
      </c>
      <c r="Q103" s="36"/>
    </row>
    <row r="104" spans="1:17">
      <c r="A104" s="6" t="s">
        <v>1208</v>
      </c>
      <c r="B104" s="6" t="s">
        <v>1209</v>
      </c>
      <c r="C104" s="7" t="s">
        <v>33</v>
      </c>
      <c r="D104" s="7" t="s">
        <v>34</v>
      </c>
      <c r="E104" s="7" t="s">
        <v>1216</v>
      </c>
      <c r="F104" s="7" t="s">
        <v>1957</v>
      </c>
      <c r="G104" s="6"/>
      <c r="H104" s="6" t="s">
        <v>1220</v>
      </c>
      <c r="I104" s="6" t="s">
        <v>44</v>
      </c>
      <c r="J104" s="6" t="s">
        <v>1213</v>
      </c>
      <c r="K104" s="6">
        <v>69.5</v>
      </c>
      <c r="L104" s="6"/>
      <c r="M104" s="6"/>
      <c r="N104" s="6"/>
      <c r="O104" s="10"/>
      <c r="P104" s="6">
        <v>69.5</v>
      </c>
      <c r="Q104" s="36"/>
    </row>
    <row r="105" spans="1:17">
      <c r="A105" s="6" t="s">
        <v>493</v>
      </c>
      <c r="B105" s="6" t="s">
        <v>505</v>
      </c>
      <c r="C105" s="7" t="s">
        <v>33</v>
      </c>
      <c r="D105" s="7" t="s">
        <v>34</v>
      </c>
      <c r="E105" s="7" t="s">
        <v>518</v>
      </c>
      <c r="F105" s="7" t="s">
        <v>1957</v>
      </c>
      <c r="G105" s="6"/>
      <c r="H105" s="6" t="s">
        <v>524</v>
      </c>
      <c r="I105" s="6" t="s">
        <v>44</v>
      </c>
      <c r="J105" s="6" t="s">
        <v>515</v>
      </c>
      <c r="K105" s="6">
        <v>64.5</v>
      </c>
      <c r="L105" s="6"/>
      <c r="M105" s="6"/>
      <c r="N105" s="6"/>
      <c r="O105" s="10"/>
      <c r="P105" s="6">
        <v>64.5</v>
      </c>
      <c r="Q105" s="36"/>
    </row>
    <row r="106" spans="1:17" ht="15.75">
      <c r="A106" s="6" t="s">
        <v>588</v>
      </c>
      <c r="B106" s="6" t="s">
        <v>589</v>
      </c>
      <c r="C106" s="7" t="s">
        <v>33</v>
      </c>
      <c r="D106" s="7" t="s">
        <v>34</v>
      </c>
      <c r="E106" s="7" t="s">
        <v>172</v>
      </c>
      <c r="F106" s="7" t="s">
        <v>1957</v>
      </c>
      <c r="G106" s="6"/>
      <c r="H106" s="6" t="s">
        <v>596</v>
      </c>
      <c r="I106" s="6" t="s">
        <v>44</v>
      </c>
      <c r="J106" s="6" t="s">
        <v>592</v>
      </c>
      <c r="K106" s="6">
        <v>64.5</v>
      </c>
      <c r="L106" s="6"/>
      <c r="M106" s="6"/>
      <c r="N106" s="6"/>
      <c r="O106" s="31"/>
      <c r="P106" s="6">
        <v>64.5</v>
      </c>
      <c r="Q106" s="36"/>
    </row>
    <row r="107" spans="1:17">
      <c r="A107" s="6" t="s">
        <v>493</v>
      </c>
      <c r="B107" s="6" t="s">
        <v>505</v>
      </c>
      <c r="C107" s="7" t="s">
        <v>33</v>
      </c>
      <c r="D107" s="7" t="s">
        <v>34</v>
      </c>
      <c r="E107" s="7" t="s">
        <v>172</v>
      </c>
      <c r="F107" s="7" t="s">
        <v>1957</v>
      </c>
      <c r="G107" s="6"/>
      <c r="H107" s="6" t="s">
        <v>510</v>
      </c>
      <c r="I107" s="6" t="s">
        <v>44</v>
      </c>
      <c r="J107" s="6" t="s">
        <v>508</v>
      </c>
      <c r="K107" s="6">
        <v>63</v>
      </c>
      <c r="L107" s="6"/>
      <c r="M107" s="6"/>
      <c r="N107" s="6"/>
      <c r="O107" s="10"/>
      <c r="P107" s="6">
        <v>63</v>
      </c>
      <c r="Q107" s="36"/>
    </row>
    <row r="108" spans="1:17">
      <c r="A108" s="6" t="s">
        <v>1784</v>
      </c>
      <c r="B108" s="6" t="s">
        <v>1804</v>
      </c>
      <c r="C108" s="7" t="s">
        <v>33</v>
      </c>
      <c r="D108" s="7" t="s">
        <v>34</v>
      </c>
      <c r="E108" s="7" t="s">
        <v>1808</v>
      </c>
      <c r="F108" s="7" t="s">
        <v>1957</v>
      </c>
      <c r="G108" s="6"/>
      <c r="H108" s="6" t="s">
        <v>1813</v>
      </c>
      <c r="I108" s="6" t="s">
        <v>44</v>
      </c>
      <c r="J108" s="6" t="s">
        <v>1806</v>
      </c>
      <c r="K108" s="6">
        <v>12.5</v>
      </c>
      <c r="L108" s="6"/>
      <c r="M108" s="6"/>
      <c r="N108" s="6"/>
      <c r="O108" s="10"/>
      <c r="P108" s="6">
        <v>12.5</v>
      </c>
      <c r="Q108" s="36"/>
    </row>
  </sheetData>
  <sortState ref="A1:Q108">
    <sortCondition descending="1" ref="P1:P108"/>
  </sortState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7"/>
  <sheetViews>
    <sheetView topLeftCell="A40" workbookViewId="0">
      <selection activeCell="E14" sqref="E14"/>
    </sheetView>
  </sheetViews>
  <sheetFormatPr defaultRowHeight="15"/>
  <cols>
    <col min="1" max="16" width="9.140625" style="25"/>
    <col min="17" max="17" width="9.140625" style="38"/>
    <col min="18" max="18" width="9.140625" style="25"/>
  </cols>
  <sheetData>
    <row r="1" spans="1:19">
      <c r="A1" s="2" t="s">
        <v>0</v>
      </c>
      <c r="B1" s="2" t="s">
        <v>1</v>
      </c>
      <c r="C1" s="3" t="s">
        <v>2</v>
      </c>
      <c r="D1" s="3" t="s">
        <v>3</v>
      </c>
      <c r="E1" s="3" t="s">
        <v>16</v>
      </c>
      <c r="F1" s="3"/>
      <c r="G1" s="2" t="s">
        <v>17</v>
      </c>
      <c r="H1" s="2" t="s">
        <v>18</v>
      </c>
      <c r="I1" s="2" t="s">
        <v>19</v>
      </c>
      <c r="J1" s="2" t="s">
        <v>21</v>
      </c>
      <c r="K1" s="2" t="s">
        <v>25</v>
      </c>
      <c r="L1" s="2" t="s">
        <v>26</v>
      </c>
      <c r="M1" s="2" t="s">
        <v>27</v>
      </c>
      <c r="N1" s="2" t="s">
        <v>28</v>
      </c>
      <c r="O1" s="4" t="s">
        <v>29</v>
      </c>
      <c r="P1" s="2" t="s">
        <v>30</v>
      </c>
      <c r="Q1" s="36" t="s">
        <v>1959</v>
      </c>
    </row>
    <row r="2" spans="1:19" s="39" customFormat="1">
      <c r="A2" s="32" t="s">
        <v>1162</v>
      </c>
      <c r="B2" s="32" t="s">
        <v>1163</v>
      </c>
      <c r="C2" s="40" t="s">
        <v>33</v>
      </c>
      <c r="D2" s="40" t="s">
        <v>34</v>
      </c>
      <c r="E2" s="40" t="s">
        <v>172</v>
      </c>
      <c r="F2" s="40" t="s">
        <v>1958</v>
      </c>
      <c r="G2" s="32" t="s">
        <v>1167</v>
      </c>
      <c r="H2" s="32"/>
      <c r="I2" s="32" t="s">
        <v>50</v>
      </c>
      <c r="J2" s="32" t="s">
        <v>1165</v>
      </c>
      <c r="K2" s="32">
        <v>48.5</v>
      </c>
      <c r="L2" s="32">
        <v>49.5</v>
      </c>
      <c r="M2" s="32">
        <v>49</v>
      </c>
      <c r="N2" s="32">
        <v>49.5</v>
      </c>
      <c r="O2" s="41">
        <v>50</v>
      </c>
      <c r="P2" s="32">
        <v>246.5</v>
      </c>
      <c r="Q2" s="32">
        <v>1</v>
      </c>
      <c r="R2" s="39" t="s">
        <v>1961</v>
      </c>
      <c r="S2" s="39" t="s">
        <v>1968</v>
      </c>
    </row>
    <row r="3" spans="1:19" s="39" customFormat="1">
      <c r="A3" s="32" t="s">
        <v>1632</v>
      </c>
      <c r="B3" s="32"/>
      <c r="C3" s="40" t="s">
        <v>33</v>
      </c>
      <c r="D3" s="40" t="s">
        <v>34</v>
      </c>
      <c r="E3" s="40" t="s">
        <v>1661</v>
      </c>
      <c r="F3" s="40" t="s">
        <v>1958</v>
      </c>
      <c r="G3" s="32" t="s">
        <v>1662</v>
      </c>
      <c r="H3" s="32"/>
      <c r="I3" s="32" t="s">
        <v>50</v>
      </c>
      <c r="J3" s="32"/>
      <c r="K3" s="32">
        <v>46.5</v>
      </c>
      <c r="L3" s="32">
        <v>47.5</v>
      </c>
      <c r="M3" s="32">
        <v>50</v>
      </c>
      <c r="N3" s="32">
        <v>49.5</v>
      </c>
      <c r="O3" s="41">
        <v>49</v>
      </c>
      <c r="P3" s="32">
        <v>242.5</v>
      </c>
      <c r="Q3" s="32">
        <v>2</v>
      </c>
      <c r="R3" s="39" t="s">
        <v>1961</v>
      </c>
      <c r="S3" s="39" t="s">
        <v>1968</v>
      </c>
    </row>
    <row r="4" spans="1:19" s="39" customFormat="1">
      <c r="A4" s="32" t="s">
        <v>1836</v>
      </c>
      <c r="B4" s="32"/>
      <c r="C4" s="40" t="s">
        <v>33</v>
      </c>
      <c r="D4" s="40" t="s">
        <v>34</v>
      </c>
      <c r="E4" s="40" t="s">
        <v>1840</v>
      </c>
      <c r="F4" s="40" t="s">
        <v>1958</v>
      </c>
      <c r="G4" s="32" t="s">
        <v>1841</v>
      </c>
      <c r="H4" s="32"/>
      <c r="I4" s="32" t="s">
        <v>50</v>
      </c>
      <c r="J4" s="32"/>
      <c r="K4" s="32">
        <v>50</v>
      </c>
      <c r="L4" s="32">
        <v>46.5</v>
      </c>
      <c r="M4" s="32">
        <v>49</v>
      </c>
      <c r="N4" s="32">
        <v>47.5</v>
      </c>
      <c r="O4" s="41">
        <v>46.5</v>
      </c>
      <c r="P4" s="32">
        <v>239.5</v>
      </c>
      <c r="Q4" s="32">
        <v>3</v>
      </c>
      <c r="R4" s="39" t="s">
        <v>1961</v>
      </c>
      <c r="S4" s="39" t="s">
        <v>1968</v>
      </c>
    </row>
    <row r="5" spans="1:19">
      <c r="A5" s="6" t="s">
        <v>1137</v>
      </c>
      <c r="B5" s="6" t="s">
        <v>1138</v>
      </c>
      <c r="C5" s="7" t="s">
        <v>33</v>
      </c>
      <c r="D5" s="7" t="s">
        <v>34</v>
      </c>
      <c r="E5" s="7" t="s">
        <v>1143</v>
      </c>
      <c r="F5" s="7" t="s">
        <v>1958</v>
      </c>
      <c r="G5" s="6" t="s">
        <v>1144</v>
      </c>
      <c r="H5" s="6"/>
      <c r="I5" s="6" t="s">
        <v>50</v>
      </c>
      <c r="J5" s="6" t="s">
        <v>1145</v>
      </c>
      <c r="K5" s="6">
        <v>49.5</v>
      </c>
      <c r="L5" s="6">
        <v>45</v>
      </c>
      <c r="M5" s="6">
        <v>47.5</v>
      </c>
      <c r="N5" s="6">
        <v>46.5</v>
      </c>
      <c r="O5" s="10">
        <v>47</v>
      </c>
      <c r="P5" s="6">
        <v>235.5</v>
      </c>
      <c r="Q5" s="36">
        <v>4</v>
      </c>
      <c r="R5" s="39" t="s">
        <v>1961</v>
      </c>
      <c r="S5" s="39" t="s">
        <v>1960</v>
      </c>
    </row>
    <row r="6" spans="1:19">
      <c r="A6" s="6" t="s">
        <v>111</v>
      </c>
      <c r="B6" s="6" t="s">
        <v>112</v>
      </c>
      <c r="C6" s="7" t="s">
        <v>33</v>
      </c>
      <c r="D6" s="7" t="s">
        <v>34</v>
      </c>
      <c r="E6" s="7" t="s">
        <v>117</v>
      </c>
      <c r="F6" s="7" t="s">
        <v>1958</v>
      </c>
      <c r="G6" s="6" t="s">
        <v>120</v>
      </c>
      <c r="H6" s="6"/>
      <c r="I6" s="6" t="s">
        <v>50</v>
      </c>
      <c r="J6" s="6" t="s">
        <v>119</v>
      </c>
      <c r="K6" s="6">
        <v>48</v>
      </c>
      <c r="L6" s="6">
        <v>46</v>
      </c>
      <c r="M6" s="6">
        <v>49</v>
      </c>
      <c r="N6" s="6">
        <v>46.5</v>
      </c>
      <c r="O6" s="10">
        <v>45</v>
      </c>
      <c r="P6" s="6">
        <v>234.5</v>
      </c>
      <c r="Q6" s="36">
        <v>5</v>
      </c>
      <c r="R6" s="39" t="s">
        <v>1961</v>
      </c>
      <c r="S6" s="39" t="s">
        <v>1960</v>
      </c>
    </row>
    <row r="7" spans="1:19">
      <c r="A7" s="6" t="s">
        <v>1029</v>
      </c>
      <c r="B7" s="6" t="s">
        <v>1039</v>
      </c>
      <c r="C7" s="7" t="s">
        <v>33</v>
      </c>
      <c r="D7" s="7" t="s">
        <v>34</v>
      </c>
      <c r="E7" s="7" t="s">
        <v>172</v>
      </c>
      <c r="F7" s="7" t="s">
        <v>1958</v>
      </c>
      <c r="G7" s="6" t="s">
        <v>1045</v>
      </c>
      <c r="H7" s="6"/>
      <c r="I7" s="6" t="s">
        <v>50</v>
      </c>
      <c r="J7" s="6" t="s">
        <v>1042</v>
      </c>
      <c r="K7" s="6">
        <v>46</v>
      </c>
      <c r="L7" s="6">
        <v>47.5</v>
      </c>
      <c r="M7" s="6">
        <v>50</v>
      </c>
      <c r="N7" s="6">
        <v>46</v>
      </c>
      <c r="O7" s="10">
        <v>45</v>
      </c>
      <c r="P7" s="6">
        <v>234.5</v>
      </c>
      <c r="Q7" s="36">
        <v>5</v>
      </c>
      <c r="R7" s="39" t="s">
        <v>1961</v>
      </c>
      <c r="S7" s="39" t="s">
        <v>1960</v>
      </c>
    </row>
    <row r="8" spans="1:19">
      <c r="A8" s="6" t="s">
        <v>493</v>
      </c>
      <c r="B8" s="6" t="s">
        <v>505</v>
      </c>
      <c r="C8" s="7" t="s">
        <v>33</v>
      </c>
      <c r="D8" s="7" t="s">
        <v>34</v>
      </c>
      <c r="E8" s="7" t="s">
        <v>172</v>
      </c>
      <c r="F8" s="7" t="s">
        <v>1958</v>
      </c>
      <c r="G8" s="6" t="s">
        <v>529</v>
      </c>
      <c r="H8" s="6"/>
      <c r="I8" s="6" t="s">
        <v>50</v>
      </c>
      <c r="J8" s="6" t="s">
        <v>508</v>
      </c>
      <c r="K8" s="6">
        <v>49.5</v>
      </c>
      <c r="L8" s="6">
        <v>43.5</v>
      </c>
      <c r="M8" s="6">
        <v>50</v>
      </c>
      <c r="N8" s="6">
        <v>39.5</v>
      </c>
      <c r="O8" s="10">
        <v>50</v>
      </c>
      <c r="P8" s="6">
        <v>232.5</v>
      </c>
      <c r="Q8" s="36">
        <v>6</v>
      </c>
      <c r="R8" s="39" t="s">
        <v>1961</v>
      </c>
      <c r="S8" s="39" t="s">
        <v>1960</v>
      </c>
    </row>
    <row r="9" spans="1:19">
      <c r="A9" s="6" t="s">
        <v>361</v>
      </c>
      <c r="B9" s="6" t="s">
        <v>362</v>
      </c>
      <c r="C9" s="7" t="s">
        <v>33</v>
      </c>
      <c r="D9" s="7" t="s">
        <v>34</v>
      </c>
      <c r="E9" s="7" t="s">
        <v>172</v>
      </c>
      <c r="F9" s="7" t="s">
        <v>1958</v>
      </c>
      <c r="G9" s="6" t="s">
        <v>378</v>
      </c>
      <c r="H9" s="6"/>
      <c r="I9" s="6" t="s">
        <v>50</v>
      </c>
      <c r="J9" s="6" t="s">
        <v>375</v>
      </c>
      <c r="K9" s="6">
        <v>44.5</v>
      </c>
      <c r="L9" s="6">
        <v>45</v>
      </c>
      <c r="M9" s="6">
        <v>48.5</v>
      </c>
      <c r="N9" s="6">
        <v>46.5</v>
      </c>
      <c r="O9" s="10">
        <v>47</v>
      </c>
      <c r="P9" s="6">
        <v>231.5</v>
      </c>
      <c r="Q9" s="36">
        <v>7</v>
      </c>
      <c r="R9" s="39" t="s">
        <v>1961</v>
      </c>
      <c r="S9" s="39" t="s">
        <v>1960</v>
      </c>
    </row>
    <row r="10" spans="1:19">
      <c r="A10" s="6" t="s">
        <v>739</v>
      </c>
      <c r="B10" s="6" t="s">
        <v>740</v>
      </c>
      <c r="C10" s="7" t="s">
        <v>33</v>
      </c>
      <c r="D10" s="7" t="s">
        <v>34</v>
      </c>
      <c r="E10" s="7" t="s">
        <v>744</v>
      </c>
      <c r="F10" s="7" t="s">
        <v>1958</v>
      </c>
      <c r="G10" s="6" t="s">
        <v>745</v>
      </c>
      <c r="H10" s="6"/>
      <c r="I10" s="6" t="s">
        <v>50</v>
      </c>
      <c r="J10" s="6" t="s">
        <v>746</v>
      </c>
      <c r="K10" s="6">
        <v>48.5</v>
      </c>
      <c r="L10" s="6">
        <v>41</v>
      </c>
      <c r="M10" s="6">
        <v>49.5</v>
      </c>
      <c r="N10" s="6">
        <v>47</v>
      </c>
      <c r="O10" s="10">
        <v>43.5</v>
      </c>
      <c r="P10" s="6">
        <v>229.5</v>
      </c>
      <c r="Q10" s="36">
        <v>8</v>
      </c>
      <c r="R10" s="39" t="s">
        <v>1961</v>
      </c>
      <c r="S10" s="39" t="s">
        <v>1960</v>
      </c>
    </row>
    <row r="11" spans="1:19">
      <c r="A11" s="6" t="s">
        <v>176</v>
      </c>
      <c r="B11" s="6" t="s">
        <v>236</v>
      </c>
      <c r="C11" s="7" t="s">
        <v>33</v>
      </c>
      <c r="D11" s="7" t="s">
        <v>34</v>
      </c>
      <c r="E11" s="7" t="s">
        <v>242</v>
      </c>
      <c r="F11" s="7" t="s">
        <v>1958</v>
      </c>
      <c r="G11" s="6" t="s">
        <v>245</v>
      </c>
      <c r="H11" s="6"/>
      <c r="I11" s="6" t="s">
        <v>50</v>
      </c>
      <c r="J11" s="6" t="s">
        <v>244</v>
      </c>
      <c r="K11" s="6">
        <v>44.5</v>
      </c>
      <c r="L11" s="6">
        <v>45.5</v>
      </c>
      <c r="M11" s="6">
        <v>46</v>
      </c>
      <c r="N11" s="6">
        <v>48</v>
      </c>
      <c r="O11" s="10">
        <v>44.5</v>
      </c>
      <c r="P11" s="6">
        <v>228.5</v>
      </c>
      <c r="Q11" s="36">
        <v>9</v>
      </c>
      <c r="R11" s="39" t="s">
        <v>1961</v>
      </c>
      <c r="S11" s="39" t="s">
        <v>1960</v>
      </c>
    </row>
    <row r="12" spans="1:19">
      <c r="A12" s="6" t="s">
        <v>1137</v>
      </c>
      <c r="B12" s="6" t="s">
        <v>1138</v>
      </c>
      <c r="C12" s="7" t="s">
        <v>33</v>
      </c>
      <c r="D12" s="7" t="s">
        <v>34</v>
      </c>
      <c r="E12" s="7" t="s">
        <v>1143</v>
      </c>
      <c r="F12" s="7" t="s">
        <v>1958</v>
      </c>
      <c r="G12" s="6" t="s">
        <v>1146</v>
      </c>
      <c r="H12" s="6"/>
      <c r="I12" s="6" t="s">
        <v>50</v>
      </c>
      <c r="J12" s="6" t="s">
        <v>1145</v>
      </c>
      <c r="K12" s="6">
        <v>45</v>
      </c>
      <c r="L12" s="6">
        <v>46.5</v>
      </c>
      <c r="M12" s="6">
        <v>49.5</v>
      </c>
      <c r="N12" s="6">
        <v>40</v>
      </c>
      <c r="O12" s="10">
        <v>47</v>
      </c>
      <c r="P12" s="6">
        <v>228</v>
      </c>
      <c r="Q12" s="36">
        <v>10</v>
      </c>
      <c r="R12" s="39" t="s">
        <v>1961</v>
      </c>
      <c r="S12" s="39" t="s">
        <v>1960</v>
      </c>
    </row>
    <row r="13" spans="1:19">
      <c r="A13" s="6" t="s">
        <v>176</v>
      </c>
      <c r="B13" s="6" t="s">
        <v>227</v>
      </c>
      <c r="C13" s="7" t="s">
        <v>33</v>
      </c>
      <c r="D13" s="7" t="s">
        <v>34</v>
      </c>
      <c r="E13" s="7" t="s">
        <v>232</v>
      </c>
      <c r="F13" s="7" t="s">
        <v>1958</v>
      </c>
      <c r="G13" s="6" t="s">
        <v>235</v>
      </c>
      <c r="H13" s="6"/>
      <c r="I13" s="6" t="s">
        <v>50</v>
      </c>
      <c r="J13" s="6" t="s">
        <v>229</v>
      </c>
      <c r="K13" s="6">
        <v>47.5</v>
      </c>
      <c r="L13" s="6">
        <v>44</v>
      </c>
      <c r="M13" s="6">
        <v>45</v>
      </c>
      <c r="N13" s="6">
        <v>45</v>
      </c>
      <c r="O13" s="10">
        <v>44.5</v>
      </c>
      <c r="P13" s="6">
        <v>226</v>
      </c>
      <c r="Q13" s="36">
        <v>11</v>
      </c>
      <c r="R13" s="39" t="s">
        <v>1961</v>
      </c>
      <c r="S13" s="39" t="s">
        <v>1960</v>
      </c>
    </row>
    <row r="14" spans="1:19">
      <c r="A14" s="6" t="s">
        <v>361</v>
      </c>
      <c r="B14" s="6" t="s">
        <v>362</v>
      </c>
      <c r="C14" s="7" t="s">
        <v>33</v>
      </c>
      <c r="D14" s="7" t="s">
        <v>34</v>
      </c>
      <c r="E14" s="7" t="s">
        <v>172</v>
      </c>
      <c r="F14" s="7" t="s">
        <v>1958</v>
      </c>
      <c r="G14" s="6" t="s">
        <v>376</v>
      </c>
      <c r="H14" s="6"/>
      <c r="I14" s="6" t="s">
        <v>50</v>
      </c>
      <c r="J14" s="6" t="s">
        <v>375</v>
      </c>
      <c r="K14" s="6">
        <v>46.5</v>
      </c>
      <c r="L14" s="6">
        <v>45.5</v>
      </c>
      <c r="M14" s="6">
        <v>49.5</v>
      </c>
      <c r="N14" s="6">
        <v>41</v>
      </c>
      <c r="O14" s="10">
        <v>43</v>
      </c>
      <c r="P14" s="6">
        <v>225.5</v>
      </c>
      <c r="Q14" s="36">
        <v>12</v>
      </c>
      <c r="R14" s="39" t="s">
        <v>1961</v>
      </c>
      <c r="S14" s="39" t="s">
        <v>1960</v>
      </c>
    </row>
    <row r="15" spans="1:19">
      <c r="A15" s="6" t="s">
        <v>1077</v>
      </c>
      <c r="B15" s="6" t="s">
        <v>1086</v>
      </c>
      <c r="C15" s="7" t="s">
        <v>33</v>
      </c>
      <c r="D15" s="7" t="s">
        <v>34</v>
      </c>
      <c r="E15" s="7" t="s">
        <v>1091</v>
      </c>
      <c r="F15" s="7" t="s">
        <v>1958</v>
      </c>
      <c r="G15" s="6" t="s">
        <v>1092</v>
      </c>
      <c r="H15" s="6"/>
      <c r="I15" s="6" t="s">
        <v>50</v>
      </c>
      <c r="J15" s="6" t="s">
        <v>1089</v>
      </c>
      <c r="K15" s="6">
        <v>45</v>
      </c>
      <c r="L15" s="6">
        <v>44.5</v>
      </c>
      <c r="M15" s="6">
        <v>46.5</v>
      </c>
      <c r="N15" s="6">
        <v>43.5</v>
      </c>
      <c r="O15" s="10">
        <v>46</v>
      </c>
      <c r="P15" s="6">
        <v>225.5</v>
      </c>
      <c r="Q15" s="36">
        <v>12</v>
      </c>
      <c r="R15" s="39" t="s">
        <v>1961</v>
      </c>
      <c r="S15" s="39" t="s">
        <v>1960</v>
      </c>
    </row>
    <row r="16" spans="1:19">
      <c r="A16" s="6" t="s">
        <v>773</v>
      </c>
      <c r="B16" s="6" t="s">
        <v>774</v>
      </c>
      <c r="C16" s="7" t="s">
        <v>33</v>
      </c>
      <c r="D16" s="7" t="s">
        <v>783</v>
      </c>
      <c r="E16" s="7" t="s">
        <v>780</v>
      </c>
      <c r="F16" s="7" t="s">
        <v>1958</v>
      </c>
      <c r="G16" s="6" t="s">
        <v>785</v>
      </c>
      <c r="H16" s="6"/>
      <c r="I16" s="6" t="s">
        <v>50</v>
      </c>
      <c r="J16" s="6" t="s">
        <v>786</v>
      </c>
      <c r="K16" s="6">
        <v>46.5</v>
      </c>
      <c r="L16" s="6">
        <v>42.5</v>
      </c>
      <c r="M16" s="6">
        <v>47</v>
      </c>
      <c r="N16" s="6">
        <v>43.5</v>
      </c>
      <c r="O16" s="10">
        <v>45</v>
      </c>
      <c r="P16" s="6">
        <v>224.5</v>
      </c>
      <c r="Q16" s="36">
        <v>13</v>
      </c>
      <c r="R16" s="39" t="s">
        <v>1961</v>
      </c>
      <c r="S16" s="39" t="s">
        <v>1960</v>
      </c>
    </row>
    <row r="17" spans="1:19">
      <c r="A17" s="6" t="s">
        <v>1077</v>
      </c>
      <c r="B17" s="6" t="s">
        <v>1086</v>
      </c>
      <c r="C17" s="7" t="s">
        <v>33</v>
      </c>
      <c r="D17" s="7" t="s">
        <v>34</v>
      </c>
      <c r="E17" s="7" t="s">
        <v>1093</v>
      </c>
      <c r="F17" s="7" t="s">
        <v>1958</v>
      </c>
      <c r="G17" s="6" t="s">
        <v>1094</v>
      </c>
      <c r="H17" s="6"/>
      <c r="I17" s="6" t="s">
        <v>50</v>
      </c>
      <c r="J17" s="6" t="s">
        <v>1089</v>
      </c>
      <c r="K17" s="6">
        <v>46</v>
      </c>
      <c r="L17" s="6">
        <v>44.5</v>
      </c>
      <c r="M17" s="6">
        <v>48</v>
      </c>
      <c r="N17" s="6">
        <v>43</v>
      </c>
      <c r="O17" s="10">
        <v>40.5</v>
      </c>
      <c r="P17" s="6">
        <v>222</v>
      </c>
      <c r="Q17" s="36">
        <v>14</v>
      </c>
      <c r="R17" s="39" t="s">
        <v>1961</v>
      </c>
      <c r="S17" s="39" t="s">
        <v>1960</v>
      </c>
    </row>
    <row r="18" spans="1:19">
      <c r="A18" s="6" t="s">
        <v>1729</v>
      </c>
      <c r="B18" s="6" t="s">
        <v>1730</v>
      </c>
      <c r="C18" s="7" t="s">
        <v>33</v>
      </c>
      <c r="D18" s="7" t="s">
        <v>34</v>
      </c>
      <c r="E18" s="7" t="s">
        <v>1742</v>
      </c>
      <c r="F18" s="7" t="s">
        <v>1958</v>
      </c>
      <c r="G18" s="6" t="s">
        <v>1743</v>
      </c>
      <c r="H18" s="6"/>
      <c r="I18" s="6" t="s">
        <v>50</v>
      </c>
      <c r="J18" s="6" t="s">
        <v>1739</v>
      </c>
      <c r="K18" s="6">
        <v>44</v>
      </c>
      <c r="L18" s="6">
        <v>38.5</v>
      </c>
      <c r="M18" s="6">
        <v>48.5</v>
      </c>
      <c r="N18" s="6">
        <v>45</v>
      </c>
      <c r="O18" s="10">
        <v>46</v>
      </c>
      <c r="P18" s="6">
        <v>222</v>
      </c>
      <c r="Q18" s="36">
        <v>14</v>
      </c>
      <c r="R18" s="39" t="s">
        <v>1961</v>
      </c>
      <c r="S18" s="39" t="s">
        <v>1960</v>
      </c>
    </row>
    <row r="19" spans="1:19">
      <c r="A19" s="6" t="s">
        <v>773</v>
      </c>
      <c r="B19" s="6" t="s">
        <v>774</v>
      </c>
      <c r="C19" s="7" t="s">
        <v>33</v>
      </c>
      <c r="D19" s="7" t="s">
        <v>34</v>
      </c>
      <c r="E19" s="7" t="s">
        <v>780</v>
      </c>
      <c r="F19" s="7" t="s">
        <v>1958</v>
      </c>
      <c r="G19" s="6" t="s">
        <v>787</v>
      </c>
      <c r="H19" s="6"/>
      <c r="I19" s="6" t="s">
        <v>50</v>
      </c>
      <c r="J19" s="6" t="s">
        <v>786</v>
      </c>
      <c r="K19" s="6">
        <v>46</v>
      </c>
      <c r="L19" s="6">
        <v>41.5</v>
      </c>
      <c r="M19" s="6">
        <v>44</v>
      </c>
      <c r="N19" s="6">
        <v>44</v>
      </c>
      <c r="O19" s="10">
        <v>45</v>
      </c>
      <c r="P19" s="6">
        <v>220.5</v>
      </c>
      <c r="Q19" s="36">
        <v>15</v>
      </c>
      <c r="R19" s="39" t="s">
        <v>1961</v>
      </c>
      <c r="S19" s="39" t="s">
        <v>1960</v>
      </c>
    </row>
    <row r="20" spans="1:19">
      <c r="A20" s="6" t="s">
        <v>176</v>
      </c>
      <c r="B20" s="6" t="s">
        <v>299</v>
      </c>
      <c r="C20" s="7" t="s">
        <v>33</v>
      </c>
      <c r="D20" s="7" t="s">
        <v>34</v>
      </c>
      <c r="E20" s="7" t="s">
        <v>304</v>
      </c>
      <c r="F20" s="7" t="s">
        <v>1958</v>
      </c>
      <c r="G20" s="6" t="s">
        <v>305</v>
      </c>
      <c r="H20" s="6"/>
      <c r="I20" s="6" t="s">
        <v>50</v>
      </c>
      <c r="J20" s="6" t="s">
        <v>302</v>
      </c>
      <c r="K20" s="6">
        <v>45</v>
      </c>
      <c r="L20" s="6">
        <v>39</v>
      </c>
      <c r="M20" s="6">
        <v>45.5</v>
      </c>
      <c r="N20" s="6">
        <v>45</v>
      </c>
      <c r="O20" s="10">
        <v>44.5</v>
      </c>
      <c r="P20" s="6">
        <v>219</v>
      </c>
      <c r="Q20" s="36">
        <v>16</v>
      </c>
      <c r="R20" s="39" t="s">
        <v>1961</v>
      </c>
      <c r="S20" s="39" t="s">
        <v>1960</v>
      </c>
    </row>
    <row r="21" spans="1:19">
      <c r="A21" s="6" t="s">
        <v>351</v>
      </c>
      <c r="B21" s="6" t="s">
        <v>352</v>
      </c>
      <c r="C21" s="7" t="s">
        <v>33</v>
      </c>
      <c r="D21" s="7" t="s">
        <v>34</v>
      </c>
      <c r="E21" s="7" t="s">
        <v>358</v>
      </c>
      <c r="F21" s="7" t="s">
        <v>1958</v>
      </c>
      <c r="G21" s="6" t="s">
        <v>359</v>
      </c>
      <c r="H21" s="6"/>
      <c r="I21" s="6" t="s">
        <v>50</v>
      </c>
      <c r="J21" s="6" t="s">
        <v>355</v>
      </c>
      <c r="K21" s="6">
        <v>46</v>
      </c>
      <c r="L21" s="6">
        <v>46.5</v>
      </c>
      <c r="M21" s="6">
        <v>49</v>
      </c>
      <c r="N21" s="6">
        <v>47.5</v>
      </c>
      <c r="O21" s="10">
        <v>30</v>
      </c>
      <c r="P21" s="6">
        <v>219</v>
      </c>
      <c r="Q21" s="36">
        <v>16</v>
      </c>
      <c r="R21" s="39" t="s">
        <v>1961</v>
      </c>
      <c r="S21" s="39" t="s">
        <v>1960</v>
      </c>
    </row>
    <row r="22" spans="1:19">
      <c r="A22" s="6" t="s">
        <v>351</v>
      </c>
      <c r="B22" s="6" t="s">
        <v>352</v>
      </c>
      <c r="C22" s="7" t="s">
        <v>33</v>
      </c>
      <c r="D22" s="7" t="s">
        <v>34</v>
      </c>
      <c r="E22" s="7" t="s">
        <v>358</v>
      </c>
      <c r="F22" s="7" t="s">
        <v>1958</v>
      </c>
      <c r="G22" s="6" t="s">
        <v>360</v>
      </c>
      <c r="H22" s="6"/>
      <c r="I22" s="6" t="s">
        <v>50</v>
      </c>
      <c r="J22" s="6" t="s">
        <v>355</v>
      </c>
      <c r="K22" s="6">
        <v>45</v>
      </c>
      <c r="L22" s="6">
        <v>41</v>
      </c>
      <c r="M22" s="6">
        <v>45</v>
      </c>
      <c r="N22" s="6">
        <v>46.5</v>
      </c>
      <c r="O22" s="10">
        <v>41.5</v>
      </c>
      <c r="P22" s="6">
        <v>219</v>
      </c>
      <c r="Q22" s="36">
        <v>16</v>
      </c>
      <c r="R22" s="39" t="s">
        <v>1961</v>
      </c>
      <c r="S22" s="39" t="s">
        <v>1960</v>
      </c>
    </row>
    <row r="23" spans="1:19">
      <c r="A23" s="6" t="s">
        <v>703</v>
      </c>
      <c r="B23" s="6" t="s">
        <v>704</v>
      </c>
      <c r="C23" s="7" t="s">
        <v>33</v>
      </c>
      <c r="D23" s="7" t="s">
        <v>34</v>
      </c>
      <c r="E23" s="7" t="s">
        <v>710</v>
      </c>
      <c r="F23" s="7" t="s">
        <v>1958</v>
      </c>
      <c r="G23" s="6" t="s">
        <v>711</v>
      </c>
      <c r="H23" s="6"/>
      <c r="I23" s="6" t="s">
        <v>50</v>
      </c>
      <c r="J23" s="6" t="s">
        <v>707</v>
      </c>
      <c r="K23" s="6">
        <v>44.5</v>
      </c>
      <c r="L23" s="6">
        <v>41.5</v>
      </c>
      <c r="M23" s="6">
        <v>47</v>
      </c>
      <c r="N23" s="6">
        <v>41.5</v>
      </c>
      <c r="O23" s="10">
        <v>44</v>
      </c>
      <c r="P23" s="6">
        <v>218.5</v>
      </c>
      <c r="Q23" s="36">
        <v>17</v>
      </c>
      <c r="R23" s="39" t="s">
        <v>1961</v>
      </c>
      <c r="S23" s="39" t="s">
        <v>1960</v>
      </c>
    </row>
    <row r="24" spans="1:19">
      <c r="A24" s="6" t="s">
        <v>703</v>
      </c>
      <c r="B24" s="6" t="s">
        <v>704</v>
      </c>
      <c r="C24" s="7" t="s">
        <v>33</v>
      </c>
      <c r="D24" s="7" t="s">
        <v>34</v>
      </c>
      <c r="E24" s="7" t="s">
        <v>710</v>
      </c>
      <c r="F24" s="7" t="s">
        <v>1958</v>
      </c>
      <c r="G24" s="6" t="s">
        <v>712</v>
      </c>
      <c r="H24" s="6"/>
      <c r="I24" s="6" t="s">
        <v>50</v>
      </c>
      <c r="J24" s="6" t="s">
        <v>707</v>
      </c>
      <c r="K24" s="6">
        <v>41.5</v>
      </c>
      <c r="L24" s="6">
        <v>44</v>
      </c>
      <c r="M24" s="6">
        <v>45</v>
      </c>
      <c r="N24" s="6">
        <v>43.5</v>
      </c>
      <c r="O24" s="10">
        <v>42</v>
      </c>
      <c r="P24" s="6">
        <v>216</v>
      </c>
      <c r="Q24" s="36">
        <v>18</v>
      </c>
      <c r="R24" s="39" t="s">
        <v>1961</v>
      </c>
      <c r="S24" s="39" t="s">
        <v>1960</v>
      </c>
    </row>
    <row r="25" spans="1:19">
      <c r="A25" s="6" t="s">
        <v>733</v>
      </c>
      <c r="B25" s="6"/>
      <c r="C25" s="7" t="s">
        <v>33</v>
      </c>
      <c r="D25" s="7" t="s">
        <v>34</v>
      </c>
      <c r="E25" s="7" t="s">
        <v>737</v>
      </c>
      <c r="F25" s="7" t="s">
        <v>1958</v>
      </c>
      <c r="G25" s="6" t="s">
        <v>738</v>
      </c>
      <c r="H25" s="6"/>
      <c r="I25" s="6" t="s">
        <v>50</v>
      </c>
      <c r="J25" s="6"/>
      <c r="K25" s="6">
        <v>43</v>
      </c>
      <c r="L25" s="6">
        <v>39.5</v>
      </c>
      <c r="M25" s="6">
        <v>49</v>
      </c>
      <c r="N25" s="6">
        <v>40</v>
      </c>
      <c r="O25" s="10">
        <v>44.5</v>
      </c>
      <c r="P25" s="6">
        <v>216</v>
      </c>
      <c r="Q25" s="36">
        <v>18</v>
      </c>
      <c r="R25" s="39" t="s">
        <v>1961</v>
      </c>
      <c r="S25" s="39" t="s">
        <v>1960</v>
      </c>
    </row>
    <row r="26" spans="1:19">
      <c r="A26" s="6" t="s">
        <v>1499</v>
      </c>
      <c r="B26" s="6" t="s">
        <v>1522</v>
      </c>
      <c r="C26" s="7" t="s">
        <v>33</v>
      </c>
      <c r="D26" s="7" t="s">
        <v>34</v>
      </c>
      <c r="E26" s="7" t="s">
        <v>1547</v>
      </c>
      <c r="F26" s="7" t="s">
        <v>1958</v>
      </c>
      <c r="G26" s="6" t="s">
        <v>1548</v>
      </c>
      <c r="H26" s="6"/>
      <c r="I26" s="6" t="s">
        <v>50</v>
      </c>
      <c r="J26" s="6" t="s">
        <v>1523</v>
      </c>
      <c r="K26" s="6">
        <v>46</v>
      </c>
      <c r="L26" s="6">
        <v>36</v>
      </c>
      <c r="M26" s="6">
        <v>46.5</v>
      </c>
      <c r="N26" s="6">
        <v>42</v>
      </c>
      <c r="O26" s="23">
        <v>44.5</v>
      </c>
      <c r="P26" s="6">
        <v>215</v>
      </c>
      <c r="Q26" s="36">
        <v>19</v>
      </c>
      <c r="R26" s="39" t="s">
        <v>1961</v>
      </c>
      <c r="S26" s="39" t="s">
        <v>1960</v>
      </c>
    </row>
    <row r="27" spans="1:19">
      <c r="A27" s="6" t="s">
        <v>176</v>
      </c>
      <c r="B27" s="6" t="s">
        <v>236</v>
      </c>
      <c r="C27" s="7" t="s">
        <v>33</v>
      </c>
      <c r="D27" s="7" t="s">
        <v>34</v>
      </c>
      <c r="E27" s="7" t="s">
        <v>242</v>
      </c>
      <c r="F27" s="7" t="s">
        <v>1958</v>
      </c>
      <c r="G27" s="6" t="s">
        <v>243</v>
      </c>
      <c r="H27" s="6"/>
      <c r="I27" s="6" t="s">
        <v>50</v>
      </c>
      <c r="J27" s="6" t="s">
        <v>244</v>
      </c>
      <c r="K27" s="6">
        <v>45</v>
      </c>
      <c r="L27" s="6">
        <v>38</v>
      </c>
      <c r="M27" s="6">
        <v>42.5</v>
      </c>
      <c r="N27" s="6">
        <v>42</v>
      </c>
      <c r="O27" s="10">
        <v>42.5</v>
      </c>
      <c r="P27" s="6">
        <v>210</v>
      </c>
      <c r="Q27" s="36">
        <v>20</v>
      </c>
      <c r="R27" s="39" t="s">
        <v>1961</v>
      </c>
      <c r="S27" s="39" t="s">
        <v>1960</v>
      </c>
    </row>
    <row r="28" spans="1:19">
      <c r="A28" s="6" t="s">
        <v>361</v>
      </c>
      <c r="B28" s="6" t="s">
        <v>362</v>
      </c>
      <c r="C28" s="7" t="s">
        <v>33</v>
      </c>
      <c r="D28" s="7" t="s">
        <v>34</v>
      </c>
      <c r="E28" s="7" t="s">
        <v>172</v>
      </c>
      <c r="F28" s="7" t="s">
        <v>1958</v>
      </c>
      <c r="G28" s="6" t="s">
        <v>374</v>
      </c>
      <c r="H28" s="6"/>
      <c r="I28" s="6" t="s">
        <v>50</v>
      </c>
      <c r="J28" s="6" t="s">
        <v>375</v>
      </c>
      <c r="K28" s="6">
        <v>46.5</v>
      </c>
      <c r="L28" s="6">
        <v>37</v>
      </c>
      <c r="M28" s="6">
        <v>46</v>
      </c>
      <c r="N28" s="6">
        <v>49</v>
      </c>
      <c r="O28" s="10">
        <v>31</v>
      </c>
      <c r="P28" s="6">
        <v>209.5</v>
      </c>
      <c r="Q28" s="36">
        <v>21</v>
      </c>
      <c r="R28" s="39" t="s">
        <v>1961</v>
      </c>
      <c r="S28" s="39" t="s">
        <v>1960</v>
      </c>
    </row>
    <row r="29" spans="1:19">
      <c r="A29" s="6" t="s">
        <v>176</v>
      </c>
      <c r="B29" s="6" t="s">
        <v>227</v>
      </c>
      <c r="C29" s="7" t="s">
        <v>33</v>
      </c>
      <c r="D29" s="7" t="s">
        <v>34</v>
      </c>
      <c r="E29" s="7" t="s">
        <v>232</v>
      </c>
      <c r="F29" s="7" t="s">
        <v>1958</v>
      </c>
      <c r="G29" s="6" t="s">
        <v>234</v>
      </c>
      <c r="H29" s="6"/>
      <c r="I29" s="6" t="s">
        <v>50</v>
      </c>
      <c r="J29" s="6" t="s">
        <v>229</v>
      </c>
      <c r="K29" s="6">
        <v>45</v>
      </c>
      <c r="L29" s="6">
        <v>38.5</v>
      </c>
      <c r="M29" s="6">
        <v>42</v>
      </c>
      <c r="N29" s="6">
        <v>45</v>
      </c>
      <c r="O29" s="10">
        <v>38</v>
      </c>
      <c r="P29" s="6">
        <v>208.5</v>
      </c>
      <c r="Q29" s="36">
        <v>22</v>
      </c>
      <c r="R29" s="39" t="s">
        <v>1961</v>
      </c>
      <c r="S29" s="39" t="s">
        <v>1960</v>
      </c>
    </row>
    <row r="30" spans="1:19">
      <c r="A30" s="6" t="s">
        <v>574</v>
      </c>
      <c r="B30" s="6" t="s">
        <v>575</v>
      </c>
      <c r="C30" s="7" t="s">
        <v>33</v>
      </c>
      <c r="D30" s="7" t="s">
        <v>34</v>
      </c>
      <c r="E30" s="7" t="s">
        <v>580</v>
      </c>
      <c r="F30" s="7" t="s">
        <v>1958</v>
      </c>
      <c r="G30" s="6" t="s">
        <v>586</v>
      </c>
      <c r="H30" s="6"/>
      <c r="I30" s="6" t="s">
        <v>50</v>
      </c>
      <c r="J30" s="6" t="s">
        <v>578</v>
      </c>
      <c r="K30" s="6">
        <v>42.5</v>
      </c>
      <c r="L30" s="6">
        <v>40.5</v>
      </c>
      <c r="M30" s="6">
        <v>47</v>
      </c>
      <c r="N30" s="6">
        <v>35</v>
      </c>
      <c r="O30" s="10">
        <v>42</v>
      </c>
      <c r="P30" s="6">
        <v>207</v>
      </c>
      <c r="Q30" s="36">
        <v>23</v>
      </c>
      <c r="R30" s="39" t="s">
        <v>1961</v>
      </c>
      <c r="S30" s="39" t="s">
        <v>1960</v>
      </c>
    </row>
    <row r="31" spans="1:19">
      <c r="A31" s="6" t="s">
        <v>396</v>
      </c>
      <c r="B31" s="6" t="s">
        <v>397</v>
      </c>
      <c r="C31" s="7" t="s">
        <v>33</v>
      </c>
      <c r="D31" s="7" t="s">
        <v>34</v>
      </c>
      <c r="E31" s="7" t="s">
        <v>402</v>
      </c>
      <c r="F31" s="7" t="s">
        <v>1958</v>
      </c>
      <c r="G31" s="6" t="s">
        <v>403</v>
      </c>
      <c r="H31" s="6"/>
      <c r="I31" s="6" t="s">
        <v>50</v>
      </c>
      <c r="J31" s="6" t="s">
        <v>400</v>
      </c>
      <c r="K31" s="6">
        <v>38.5</v>
      </c>
      <c r="L31" s="6">
        <v>30</v>
      </c>
      <c r="M31" s="6">
        <v>46</v>
      </c>
      <c r="N31" s="6">
        <v>43.5</v>
      </c>
      <c r="O31" s="10">
        <v>43</v>
      </c>
      <c r="P31" s="6">
        <v>201</v>
      </c>
      <c r="Q31" s="36">
        <v>24</v>
      </c>
      <c r="R31" s="39" t="s">
        <v>1961</v>
      </c>
      <c r="S31" s="39" t="s">
        <v>1960</v>
      </c>
    </row>
    <row r="32" spans="1:19">
      <c r="A32" s="6" t="s">
        <v>1852</v>
      </c>
      <c r="B32" s="6" t="s">
        <v>1853</v>
      </c>
      <c r="C32" s="7" t="s">
        <v>33</v>
      </c>
      <c r="D32" s="7" t="s">
        <v>34</v>
      </c>
      <c r="E32" s="7" t="s">
        <v>172</v>
      </c>
      <c r="F32" s="7" t="s">
        <v>1958</v>
      </c>
      <c r="G32" s="6" t="s">
        <v>1861</v>
      </c>
      <c r="H32" s="6"/>
      <c r="I32" s="6" t="s">
        <v>50</v>
      </c>
      <c r="J32" s="6" t="s">
        <v>1856</v>
      </c>
      <c r="K32" s="6">
        <v>42.5</v>
      </c>
      <c r="L32" s="6">
        <v>42</v>
      </c>
      <c r="M32" s="6">
        <v>40.5</v>
      </c>
      <c r="N32" s="6">
        <v>35.5</v>
      </c>
      <c r="O32" s="10">
        <v>38.5</v>
      </c>
      <c r="P32" s="6">
        <v>199</v>
      </c>
      <c r="Q32" s="36">
        <v>25</v>
      </c>
      <c r="R32" s="39" t="s">
        <v>1961</v>
      </c>
      <c r="S32" s="39" t="s">
        <v>1960</v>
      </c>
    </row>
    <row r="33" spans="1:19">
      <c r="A33" s="6" t="s">
        <v>1755</v>
      </c>
      <c r="B33" s="6" t="s">
        <v>1756</v>
      </c>
      <c r="C33" s="7" t="s">
        <v>33</v>
      </c>
      <c r="D33" s="7" t="s">
        <v>34</v>
      </c>
      <c r="E33" s="7" t="s">
        <v>1760</v>
      </c>
      <c r="F33" s="7" t="s">
        <v>1958</v>
      </c>
      <c r="G33" s="6" t="s">
        <v>1766</v>
      </c>
      <c r="H33" s="6"/>
      <c r="I33" s="6" t="s">
        <v>50</v>
      </c>
      <c r="J33" s="6" t="s">
        <v>1762</v>
      </c>
      <c r="K33" s="6">
        <v>45</v>
      </c>
      <c r="L33" s="6">
        <v>37.5</v>
      </c>
      <c r="M33" s="6">
        <v>43</v>
      </c>
      <c r="N33" s="6">
        <v>38</v>
      </c>
      <c r="O33" s="10">
        <v>35</v>
      </c>
      <c r="P33" s="6">
        <v>198.5</v>
      </c>
      <c r="Q33" s="36">
        <v>26</v>
      </c>
      <c r="R33" s="39" t="s">
        <v>1961</v>
      </c>
      <c r="S33" s="39" t="s">
        <v>1960</v>
      </c>
    </row>
    <row r="34" spans="1:19">
      <c r="A34" s="6" t="s">
        <v>361</v>
      </c>
      <c r="B34" s="6" t="s">
        <v>362</v>
      </c>
      <c r="C34" s="7" t="s">
        <v>33</v>
      </c>
      <c r="D34" s="7" t="s">
        <v>34</v>
      </c>
      <c r="E34" s="7" t="s">
        <v>172</v>
      </c>
      <c r="F34" s="7" t="s">
        <v>1958</v>
      </c>
      <c r="G34" s="6" t="s">
        <v>377</v>
      </c>
      <c r="H34" s="6"/>
      <c r="I34" s="6" t="s">
        <v>50</v>
      </c>
      <c r="J34" s="6" t="s">
        <v>375</v>
      </c>
      <c r="K34" s="6">
        <v>43.5</v>
      </c>
      <c r="L34" s="6">
        <v>40</v>
      </c>
      <c r="M34" s="6">
        <v>47.5</v>
      </c>
      <c r="N34" s="6">
        <v>39.5</v>
      </c>
      <c r="O34" s="10">
        <v>27</v>
      </c>
      <c r="P34" s="6">
        <v>197.5</v>
      </c>
      <c r="Q34" s="36">
        <v>27</v>
      </c>
      <c r="R34" s="39" t="s">
        <v>1961</v>
      </c>
      <c r="S34" s="39" t="s">
        <v>1960</v>
      </c>
    </row>
    <row r="35" spans="1:19">
      <c r="A35" s="6" t="s">
        <v>1319</v>
      </c>
      <c r="B35" s="6" t="s">
        <v>1330</v>
      </c>
      <c r="C35" s="7" t="s">
        <v>33</v>
      </c>
      <c r="D35" s="7" t="s">
        <v>34</v>
      </c>
      <c r="E35" s="7" t="s">
        <v>1336</v>
      </c>
      <c r="F35" s="7" t="s">
        <v>1958</v>
      </c>
      <c r="G35" s="6" t="s">
        <v>1339</v>
      </c>
      <c r="H35" s="6"/>
      <c r="I35" s="6" t="s">
        <v>50</v>
      </c>
      <c r="J35" s="6" t="s">
        <v>1333</v>
      </c>
      <c r="K35" s="6">
        <v>48.5</v>
      </c>
      <c r="L35" s="6">
        <v>38</v>
      </c>
      <c r="M35" s="6">
        <v>42.5</v>
      </c>
      <c r="N35" s="6">
        <v>31</v>
      </c>
      <c r="O35" s="10">
        <v>32</v>
      </c>
      <c r="P35" s="6">
        <v>192</v>
      </c>
      <c r="Q35" s="36">
        <v>28</v>
      </c>
      <c r="R35" s="39" t="s">
        <v>1961</v>
      </c>
      <c r="S35" s="39" t="s">
        <v>1960</v>
      </c>
    </row>
    <row r="36" spans="1:19">
      <c r="A36" s="6" t="s">
        <v>1046</v>
      </c>
      <c r="B36" s="6" t="s">
        <v>1047</v>
      </c>
      <c r="C36" s="7" t="s">
        <v>33</v>
      </c>
      <c r="D36" s="7" t="s">
        <v>34</v>
      </c>
      <c r="E36" s="7" t="s">
        <v>1053</v>
      </c>
      <c r="F36" s="7" t="s">
        <v>1958</v>
      </c>
      <c r="G36" s="6" t="s">
        <v>1058</v>
      </c>
      <c r="H36" s="6"/>
      <c r="I36" s="6" t="s">
        <v>50</v>
      </c>
      <c r="J36" s="6" t="s">
        <v>1050</v>
      </c>
      <c r="K36" s="6">
        <v>37.5</v>
      </c>
      <c r="L36" s="6">
        <v>32.5</v>
      </c>
      <c r="M36" s="6">
        <v>40</v>
      </c>
      <c r="N36" s="6">
        <v>34.5</v>
      </c>
      <c r="O36" s="10">
        <v>46</v>
      </c>
      <c r="P36" s="6">
        <v>190.5</v>
      </c>
      <c r="Q36" s="36">
        <v>29</v>
      </c>
      <c r="R36" s="39" t="s">
        <v>1961</v>
      </c>
      <c r="S36" s="39" t="s">
        <v>1960</v>
      </c>
    </row>
    <row r="37" spans="1:19">
      <c r="A37" s="6" t="s">
        <v>1095</v>
      </c>
      <c r="B37" s="6" t="s">
        <v>1096</v>
      </c>
      <c r="C37" s="7" t="s">
        <v>33</v>
      </c>
      <c r="D37" s="7" t="s">
        <v>34</v>
      </c>
      <c r="E37" s="7" t="s">
        <v>1102</v>
      </c>
      <c r="F37" s="7" t="s">
        <v>1958</v>
      </c>
      <c r="G37" s="6" t="s">
        <v>1103</v>
      </c>
      <c r="H37" s="6"/>
      <c r="I37" s="6" t="s">
        <v>50</v>
      </c>
      <c r="J37" s="6" t="s">
        <v>1099</v>
      </c>
      <c r="K37" s="6">
        <v>42</v>
      </c>
      <c r="L37" s="6">
        <v>38</v>
      </c>
      <c r="M37" s="6">
        <v>45</v>
      </c>
      <c r="N37" s="6">
        <v>23.5</v>
      </c>
      <c r="O37" s="10">
        <v>40</v>
      </c>
      <c r="P37" s="6">
        <v>188.5</v>
      </c>
      <c r="Q37" s="36">
        <v>30</v>
      </c>
      <c r="R37" s="39" t="s">
        <v>1961</v>
      </c>
      <c r="S37" s="39" t="s">
        <v>1960</v>
      </c>
    </row>
    <row r="38" spans="1:19">
      <c r="A38" s="6" t="s">
        <v>1319</v>
      </c>
      <c r="B38" s="6" t="s">
        <v>1330</v>
      </c>
      <c r="C38" s="7" t="s">
        <v>33</v>
      </c>
      <c r="D38" s="7" t="s">
        <v>34</v>
      </c>
      <c r="E38" s="7" t="s">
        <v>1336</v>
      </c>
      <c r="F38" s="7" t="s">
        <v>1958</v>
      </c>
      <c r="G38" s="6" t="s">
        <v>1338</v>
      </c>
      <c r="H38" s="6"/>
      <c r="I38" s="6" t="s">
        <v>50</v>
      </c>
      <c r="J38" s="6" t="s">
        <v>1333</v>
      </c>
      <c r="K38" s="6">
        <v>39.5</v>
      </c>
      <c r="L38" s="6">
        <v>36.5</v>
      </c>
      <c r="M38" s="6">
        <v>37</v>
      </c>
      <c r="N38" s="6">
        <v>40</v>
      </c>
      <c r="O38" s="10">
        <v>35.5</v>
      </c>
      <c r="P38" s="6">
        <v>188.5</v>
      </c>
      <c r="Q38" s="36">
        <v>30</v>
      </c>
      <c r="R38" s="39" t="s">
        <v>1961</v>
      </c>
      <c r="S38" s="39" t="s">
        <v>1960</v>
      </c>
    </row>
    <row r="39" spans="1:19">
      <c r="A39" s="6" t="s">
        <v>1499</v>
      </c>
      <c r="B39" s="6" t="s">
        <v>1522</v>
      </c>
      <c r="C39" s="7" t="s">
        <v>33</v>
      </c>
      <c r="D39" s="7" t="s">
        <v>34</v>
      </c>
      <c r="E39" s="7" t="s">
        <v>1547</v>
      </c>
      <c r="F39" s="7" t="s">
        <v>1958</v>
      </c>
      <c r="G39" s="6" t="s">
        <v>1549</v>
      </c>
      <c r="H39" s="6"/>
      <c r="I39" s="6" t="s">
        <v>50</v>
      </c>
      <c r="J39" s="6" t="s">
        <v>1523</v>
      </c>
      <c r="K39" s="6">
        <v>43</v>
      </c>
      <c r="L39" s="6">
        <v>41.5</v>
      </c>
      <c r="M39" s="6">
        <v>46</v>
      </c>
      <c r="N39" s="6">
        <v>25.5</v>
      </c>
      <c r="O39" s="10">
        <v>31.5</v>
      </c>
      <c r="P39" s="6">
        <v>187.5</v>
      </c>
      <c r="Q39" s="36">
        <v>31</v>
      </c>
      <c r="R39" s="39" t="s">
        <v>1961</v>
      </c>
      <c r="S39" s="39" t="s">
        <v>1960</v>
      </c>
    </row>
    <row r="40" spans="1:19">
      <c r="A40" s="6" t="s">
        <v>788</v>
      </c>
      <c r="B40" s="6" t="s">
        <v>896</v>
      </c>
      <c r="C40" s="7" t="s">
        <v>33</v>
      </c>
      <c r="D40" s="7" t="s">
        <v>34</v>
      </c>
      <c r="E40" s="7" t="s">
        <v>172</v>
      </c>
      <c r="F40" s="7" t="s">
        <v>1958</v>
      </c>
      <c r="G40" s="6" t="s">
        <v>901</v>
      </c>
      <c r="H40" s="6"/>
      <c r="I40" s="6" t="s">
        <v>50</v>
      </c>
      <c r="J40" s="6" t="s">
        <v>902</v>
      </c>
      <c r="K40" s="6">
        <v>47</v>
      </c>
      <c r="L40" s="6">
        <v>38</v>
      </c>
      <c r="M40" s="6">
        <v>47</v>
      </c>
      <c r="N40" s="6">
        <v>41</v>
      </c>
      <c r="O40" s="23"/>
      <c r="P40" s="6">
        <v>173</v>
      </c>
      <c r="Q40" s="36"/>
    </row>
    <row r="41" spans="1:19">
      <c r="A41" s="6" t="s">
        <v>574</v>
      </c>
      <c r="B41" s="6" t="s">
        <v>575</v>
      </c>
      <c r="C41" s="7" t="s">
        <v>33</v>
      </c>
      <c r="D41" s="7" t="s">
        <v>34</v>
      </c>
      <c r="E41" s="7" t="s">
        <v>580</v>
      </c>
      <c r="F41" s="7" t="s">
        <v>1958</v>
      </c>
      <c r="G41" s="6" t="s">
        <v>585</v>
      </c>
      <c r="H41" s="6"/>
      <c r="I41" s="6" t="s">
        <v>50</v>
      </c>
      <c r="J41" s="6" t="s">
        <v>578</v>
      </c>
      <c r="K41" s="6">
        <v>44</v>
      </c>
      <c r="L41" s="6">
        <v>42.5</v>
      </c>
      <c r="M41" s="6">
        <v>18.5</v>
      </c>
      <c r="N41" s="6">
        <v>44.5</v>
      </c>
      <c r="O41" s="10">
        <v>21</v>
      </c>
      <c r="P41" s="6">
        <v>170.5</v>
      </c>
      <c r="Q41" s="36">
        <v>32</v>
      </c>
      <c r="R41" s="39" t="s">
        <v>1961</v>
      </c>
      <c r="S41" s="39" t="s">
        <v>1960</v>
      </c>
    </row>
    <row r="42" spans="1:19">
      <c r="A42" s="6" t="s">
        <v>788</v>
      </c>
      <c r="B42" s="6" t="s">
        <v>932</v>
      </c>
      <c r="C42" s="7" t="s">
        <v>33</v>
      </c>
      <c r="D42" s="7" t="s">
        <v>34</v>
      </c>
      <c r="E42" s="7" t="s">
        <v>938</v>
      </c>
      <c r="F42" s="7" t="s">
        <v>1958</v>
      </c>
      <c r="G42" s="6" t="s">
        <v>939</v>
      </c>
      <c r="H42" s="6"/>
      <c r="I42" s="6" t="s">
        <v>50</v>
      </c>
      <c r="J42" s="6" t="s">
        <v>935</v>
      </c>
      <c r="K42" s="6">
        <v>43.5</v>
      </c>
      <c r="L42" s="6">
        <v>37</v>
      </c>
      <c r="M42" s="6"/>
      <c r="N42" s="6">
        <v>43.5</v>
      </c>
      <c r="O42" s="10">
        <v>46.5</v>
      </c>
      <c r="P42" s="6">
        <v>170.5</v>
      </c>
      <c r="Q42" s="36"/>
    </row>
    <row r="43" spans="1:19">
      <c r="A43" s="6" t="s">
        <v>176</v>
      </c>
      <c r="B43" s="6"/>
      <c r="C43" s="7" t="s">
        <v>33</v>
      </c>
      <c r="D43" s="7" t="s">
        <v>34</v>
      </c>
      <c r="E43" s="7" t="s">
        <v>349</v>
      </c>
      <c r="F43" s="7" t="s">
        <v>1958</v>
      </c>
      <c r="G43" s="6" t="s">
        <v>350</v>
      </c>
      <c r="H43" s="6"/>
      <c r="I43" s="6" t="s">
        <v>50</v>
      </c>
      <c r="J43" s="6"/>
      <c r="K43" s="6">
        <v>41</v>
      </c>
      <c r="L43" s="6">
        <v>29</v>
      </c>
      <c r="M43" s="6">
        <v>31.5</v>
      </c>
      <c r="N43" s="6">
        <v>30</v>
      </c>
      <c r="O43" s="10">
        <v>33.5</v>
      </c>
      <c r="P43" s="6">
        <v>165</v>
      </c>
      <c r="Q43" s="36">
        <v>33</v>
      </c>
      <c r="R43" s="39" t="s">
        <v>1961</v>
      </c>
      <c r="S43" s="39" t="s">
        <v>1960</v>
      </c>
    </row>
    <row r="44" spans="1:19">
      <c r="A44" s="6" t="s">
        <v>176</v>
      </c>
      <c r="B44" s="6" t="s">
        <v>236</v>
      </c>
      <c r="C44" s="7" t="s">
        <v>33</v>
      </c>
      <c r="D44" s="7" t="s">
        <v>34</v>
      </c>
      <c r="E44" s="7" t="s">
        <v>242</v>
      </c>
      <c r="F44" s="7" t="s">
        <v>1958</v>
      </c>
      <c r="G44" s="6" t="s">
        <v>246</v>
      </c>
      <c r="H44" s="6"/>
      <c r="I44" s="6" t="s">
        <v>50</v>
      </c>
      <c r="J44" s="6" t="s">
        <v>244</v>
      </c>
      <c r="K44" s="6">
        <v>42.5</v>
      </c>
      <c r="L44" s="6">
        <v>26</v>
      </c>
      <c r="M44" s="6">
        <v>19.5</v>
      </c>
      <c r="N44" s="6">
        <v>33</v>
      </c>
      <c r="O44" s="10">
        <v>26.5</v>
      </c>
      <c r="P44" s="6">
        <v>147.5</v>
      </c>
      <c r="Q44" s="36">
        <v>34</v>
      </c>
      <c r="R44" s="25" t="s">
        <v>1961</v>
      </c>
      <c r="S44" t="s">
        <v>1960</v>
      </c>
    </row>
    <row r="45" spans="1:19">
      <c r="A45" s="6" t="s">
        <v>176</v>
      </c>
      <c r="B45" s="6" t="s">
        <v>306</v>
      </c>
      <c r="C45" s="7" t="s">
        <v>33</v>
      </c>
      <c r="D45" s="7" t="s">
        <v>34</v>
      </c>
      <c r="E45" s="7" t="s">
        <v>312</v>
      </c>
      <c r="F45" s="7" t="s">
        <v>1958</v>
      </c>
      <c r="G45" s="6" t="s">
        <v>313</v>
      </c>
      <c r="H45" s="6"/>
      <c r="I45" s="6" t="s">
        <v>50</v>
      </c>
      <c r="J45" s="6" t="s">
        <v>309</v>
      </c>
      <c r="K45" s="6">
        <v>43</v>
      </c>
      <c r="L45" s="6"/>
      <c r="M45" s="6">
        <v>46</v>
      </c>
      <c r="N45" s="6">
        <v>33.5</v>
      </c>
      <c r="O45" s="10">
        <v>21.5</v>
      </c>
      <c r="P45" s="6">
        <v>144</v>
      </c>
      <c r="Q45" s="36"/>
    </row>
    <row r="46" spans="1:19">
      <c r="A46" s="6"/>
      <c r="B46" s="6" t="s">
        <v>32</v>
      </c>
      <c r="C46" s="7"/>
      <c r="D46" s="7"/>
      <c r="E46" s="7"/>
      <c r="F46" s="7" t="s">
        <v>1958</v>
      </c>
      <c r="G46" s="6" t="s">
        <v>49</v>
      </c>
      <c r="H46" s="6"/>
      <c r="I46" s="6" t="s">
        <v>50</v>
      </c>
      <c r="J46" s="6" t="s">
        <v>38</v>
      </c>
      <c r="K46" s="6">
        <v>46.5</v>
      </c>
      <c r="L46" s="6">
        <v>40.5</v>
      </c>
      <c r="M46" s="6">
        <v>49</v>
      </c>
      <c r="N46" s="6"/>
      <c r="O46" s="10"/>
      <c r="P46" s="6">
        <v>136</v>
      </c>
      <c r="Q46" s="36"/>
    </row>
    <row r="47" spans="1:19">
      <c r="A47" s="6" t="s">
        <v>1439</v>
      </c>
      <c r="B47" s="6" t="s">
        <v>1440</v>
      </c>
      <c r="C47" s="7" t="s">
        <v>33</v>
      </c>
      <c r="D47" s="7" t="s">
        <v>34</v>
      </c>
      <c r="E47" s="7" t="s">
        <v>1446</v>
      </c>
      <c r="F47" s="7" t="s">
        <v>1958</v>
      </c>
      <c r="G47" s="6" t="s">
        <v>1449</v>
      </c>
      <c r="H47" s="6"/>
      <c r="I47" s="6" t="s">
        <v>50</v>
      </c>
      <c r="J47" s="6" t="s">
        <v>1443</v>
      </c>
      <c r="K47" s="6">
        <v>40.5</v>
      </c>
      <c r="L47" s="6">
        <v>39</v>
      </c>
      <c r="M47" s="6">
        <v>47</v>
      </c>
      <c r="N47" s="6"/>
      <c r="O47" s="10"/>
      <c r="P47" s="6">
        <v>126.5</v>
      </c>
      <c r="Q47" s="36"/>
    </row>
    <row r="48" spans="1:19">
      <c r="A48" s="6" t="s">
        <v>176</v>
      </c>
      <c r="B48" s="6" t="s">
        <v>306</v>
      </c>
      <c r="C48" s="7" t="s">
        <v>33</v>
      </c>
      <c r="D48" s="7" t="s">
        <v>34</v>
      </c>
      <c r="E48" s="7" t="s">
        <v>315</v>
      </c>
      <c r="F48" s="7" t="s">
        <v>1958</v>
      </c>
      <c r="G48" s="6" t="s">
        <v>316</v>
      </c>
      <c r="H48" s="6"/>
      <c r="I48" s="6" t="s">
        <v>50</v>
      </c>
      <c r="J48" s="6" t="s">
        <v>309</v>
      </c>
      <c r="K48" s="6">
        <v>44</v>
      </c>
      <c r="L48" s="6">
        <v>29.5</v>
      </c>
      <c r="M48" s="6"/>
      <c r="N48" s="6">
        <v>32</v>
      </c>
      <c r="O48" s="10">
        <v>18.5</v>
      </c>
      <c r="P48" s="6">
        <v>124</v>
      </c>
      <c r="Q48" s="36"/>
    </row>
    <row r="49" spans="1:19">
      <c r="A49" s="6" t="s">
        <v>176</v>
      </c>
      <c r="B49" s="6" t="s">
        <v>227</v>
      </c>
      <c r="C49" s="7" t="s">
        <v>33</v>
      </c>
      <c r="D49" s="7" t="s">
        <v>34</v>
      </c>
      <c r="E49" s="7" t="s">
        <v>232</v>
      </c>
      <c r="F49" s="7" t="s">
        <v>1958</v>
      </c>
      <c r="G49" s="6" t="s">
        <v>233</v>
      </c>
      <c r="H49" s="6"/>
      <c r="I49" s="6" t="s">
        <v>50</v>
      </c>
      <c r="J49" s="6" t="s">
        <v>229</v>
      </c>
      <c r="K49" s="6">
        <v>34.5</v>
      </c>
      <c r="L49" s="6">
        <v>25</v>
      </c>
      <c r="M49" s="6">
        <v>26.5</v>
      </c>
      <c r="N49" s="6">
        <v>35.5</v>
      </c>
      <c r="O49" s="10"/>
      <c r="P49" s="6">
        <v>121.5</v>
      </c>
      <c r="Q49" s="36"/>
    </row>
    <row r="50" spans="1:19">
      <c r="A50" s="6" t="s">
        <v>176</v>
      </c>
      <c r="B50" s="6" t="s">
        <v>205</v>
      </c>
      <c r="C50" s="7" t="s">
        <v>33</v>
      </c>
      <c r="D50" s="7" t="s">
        <v>34</v>
      </c>
      <c r="E50" s="7" t="s">
        <v>212</v>
      </c>
      <c r="F50" s="7" t="s">
        <v>1958</v>
      </c>
      <c r="G50" s="6" t="s">
        <v>213</v>
      </c>
      <c r="H50" s="6"/>
      <c r="I50" s="6" t="s">
        <v>50</v>
      </c>
      <c r="J50" s="6"/>
      <c r="K50" s="6">
        <v>37</v>
      </c>
      <c r="L50" s="6">
        <v>30</v>
      </c>
      <c r="M50" s="6">
        <v>39.5</v>
      </c>
      <c r="N50" s="6"/>
      <c r="O50" s="10"/>
      <c r="P50" s="6">
        <v>106.5</v>
      </c>
      <c r="Q50" s="36"/>
    </row>
    <row r="51" spans="1:19">
      <c r="A51" s="6" t="s">
        <v>1852</v>
      </c>
      <c r="B51" s="6" t="s">
        <v>1853</v>
      </c>
      <c r="C51" s="7" t="s">
        <v>33</v>
      </c>
      <c r="D51" s="7" t="s">
        <v>34</v>
      </c>
      <c r="E51" s="7" t="s">
        <v>172</v>
      </c>
      <c r="F51" s="7" t="s">
        <v>1958</v>
      </c>
      <c r="G51" s="6" t="s">
        <v>1862</v>
      </c>
      <c r="H51" s="6"/>
      <c r="I51" s="6" t="s">
        <v>50</v>
      </c>
      <c r="J51" s="6" t="s">
        <v>1856</v>
      </c>
      <c r="K51" s="6">
        <v>20.5</v>
      </c>
      <c r="L51" s="6">
        <v>40</v>
      </c>
      <c r="M51" s="6">
        <v>12.5</v>
      </c>
      <c r="N51" s="6">
        <v>11.5</v>
      </c>
      <c r="O51" s="10">
        <v>14</v>
      </c>
      <c r="P51" s="6">
        <v>98.5</v>
      </c>
      <c r="Q51" s="36">
        <v>35</v>
      </c>
      <c r="R51" s="25" t="s">
        <v>1961</v>
      </c>
      <c r="S51" t="s">
        <v>1960</v>
      </c>
    </row>
    <row r="52" spans="1:19">
      <c r="A52" s="6" t="s">
        <v>1077</v>
      </c>
      <c r="B52" s="6" t="s">
        <v>1078</v>
      </c>
      <c r="C52" s="7" t="s">
        <v>33</v>
      </c>
      <c r="D52" s="7" t="s">
        <v>34</v>
      </c>
      <c r="E52" s="7" t="s">
        <v>172</v>
      </c>
      <c r="F52" s="7" t="s">
        <v>1958</v>
      </c>
      <c r="G52" s="6" t="s">
        <v>1084</v>
      </c>
      <c r="H52" s="6"/>
      <c r="I52" s="6" t="s">
        <v>50</v>
      </c>
      <c r="J52" s="6" t="s">
        <v>1081</v>
      </c>
      <c r="K52" s="6">
        <v>47</v>
      </c>
      <c r="L52" s="6">
        <v>38</v>
      </c>
      <c r="M52" s="6"/>
      <c r="N52" s="6"/>
      <c r="O52" s="10"/>
      <c r="P52" s="6">
        <v>85</v>
      </c>
      <c r="Q52" s="36"/>
    </row>
    <row r="53" spans="1:19">
      <c r="A53" s="6" t="s">
        <v>1046</v>
      </c>
      <c r="B53" s="6" t="s">
        <v>1047</v>
      </c>
      <c r="C53" s="7" t="s">
        <v>33</v>
      </c>
      <c r="D53" s="7" t="s">
        <v>34</v>
      </c>
      <c r="E53" s="7" t="s">
        <v>1053</v>
      </c>
      <c r="F53" s="7" t="s">
        <v>1958</v>
      </c>
      <c r="G53" s="6" t="s">
        <v>1054</v>
      </c>
      <c r="H53" s="6"/>
      <c r="I53" s="6" t="s">
        <v>50</v>
      </c>
      <c r="J53" s="6" t="s">
        <v>1050</v>
      </c>
      <c r="K53" s="6">
        <v>30.5</v>
      </c>
      <c r="L53" s="6">
        <v>17</v>
      </c>
      <c r="M53" s="6">
        <v>8.5</v>
      </c>
      <c r="N53" s="6">
        <v>4.5</v>
      </c>
      <c r="O53" s="10">
        <v>21.5</v>
      </c>
      <c r="P53" s="6">
        <v>82</v>
      </c>
      <c r="Q53" s="36">
        <v>36</v>
      </c>
      <c r="R53" s="25" t="s">
        <v>1961</v>
      </c>
      <c r="S53" t="s">
        <v>1960</v>
      </c>
    </row>
    <row r="54" spans="1:19">
      <c r="A54" s="6" t="s">
        <v>1077</v>
      </c>
      <c r="B54" s="6" t="s">
        <v>1078</v>
      </c>
      <c r="C54" s="7" t="s">
        <v>33</v>
      </c>
      <c r="D54" s="7" t="s">
        <v>34</v>
      </c>
      <c r="E54" s="7" t="s">
        <v>172</v>
      </c>
      <c r="F54" s="7" t="s">
        <v>1958</v>
      </c>
      <c r="G54" s="6" t="s">
        <v>1085</v>
      </c>
      <c r="H54" s="6"/>
      <c r="I54" s="6" t="s">
        <v>50</v>
      </c>
      <c r="J54" s="6" t="s">
        <v>1081</v>
      </c>
      <c r="K54" s="6">
        <v>45</v>
      </c>
      <c r="L54" s="6">
        <v>37</v>
      </c>
      <c r="M54" s="6"/>
      <c r="N54" s="6"/>
      <c r="O54" s="10"/>
      <c r="P54" s="6">
        <v>82</v>
      </c>
      <c r="Q54" s="36"/>
    </row>
    <row r="55" spans="1:19">
      <c r="A55" s="6" t="s">
        <v>176</v>
      </c>
      <c r="B55" s="6"/>
      <c r="C55" s="7" t="s">
        <v>33</v>
      </c>
      <c r="D55" s="7" t="s">
        <v>34</v>
      </c>
      <c r="E55" s="7" t="s">
        <v>327</v>
      </c>
      <c r="F55" s="7" t="s">
        <v>1958</v>
      </c>
      <c r="G55" s="6" t="s">
        <v>328</v>
      </c>
      <c r="H55" s="6"/>
      <c r="I55" s="6" t="s">
        <v>50</v>
      </c>
      <c r="J55" s="6"/>
      <c r="K55" s="6">
        <v>44</v>
      </c>
      <c r="L55" s="6">
        <v>32</v>
      </c>
      <c r="M55" s="6"/>
      <c r="N55" s="6"/>
      <c r="O55" s="10"/>
      <c r="P55" s="6">
        <v>76</v>
      </c>
      <c r="Q55" s="36"/>
    </row>
    <row r="56" spans="1:19">
      <c r="A56" s="6" t="s">
        <v>396</v>
      </c>
      <c r="B56" s="6" t="s">
        <v>397</v>
      </c>
      <c r="C56" s="7" t="s">
        <v>33</v>
      </c>
      <c r="D56" s="7" t="s">
        <v>34</v>
      </c>
      <c r="E56" s="7" t="s">
        <v>402</v>
      </c>
      <c r="F56" s="7" t="s">
        <v>1958</v>
      </c>
      <c r="G56" s="6" t="s">
        <v>404</v>
      </c>
      <c r="H56" s="6"/>
      <c r="I56" s="6" t="s">
        <v>50</v>
      </c>
      <c r="J56" s="6" t="s">
        <v>400</v>
      </c>
      <c r="K56" s="6">
        <v>29</v>
      </c>
      <c r="L56" s="6">
        <v>19</v>
      </c>
      <c r="M56" s="6"/>
      <c r="N56" s="6"/>
      <c r="O56" s="10"/>
      <c r="P56" s="6">
        <v>48</v>
      </c>
      <c r="Q56" s="36"/>
    </row>
    <row r="57" spans="1:19">
      <c r="A57" s="6" t="s">
        <v>1046</v>
      </c>
      <c r="B57" s="6" t="s">
        <v>1047</v>
      </c>
      <c r="C57" s="7" t="s">
        <v>33</v>
      </c>
      <c r="D57" s="7" t="s">
        <v>34</v>
      </c>
      <c r="E57" s="7" t="s">
        <v>1053</v>
      </c>
      <c r="F57" s="7" t="s">
        <v>1958</v>
      </c>
      <c r="G57" s="6" t="s">
        <v>1059</v>
      </c>
      <c r="H57" s="6"/>
      <c r="I57" s="6" t="s">
        <v>50</v>
      </c>
      <c r="J57" s="6" t="s">
        <v>1050</v>
      </c>
      <c r="K57" s="6">
        <v>33.5</v>
      </c>
      <c r="L57" s="6"/>
      <c r="M57" s="6"/>
      <c r="N57" s="6"/>
      <c r="O57" s="10"/>
      <c r="P57" s="6">
        <v>33.5</v>
      </c>
      <c r="Q57" s="36"/>
    </row>
  </sheetData>
  <sortState ref="A1:P57">
    <sortCondition descending="1" ref="P1:P57"/>
  </sortState>
  <pageMargins left="0.7" right="0.7" top="0.75" bottom="0.75" header="0.3" footer="0.3"/>
  <pageSetup paperSize="9" orientation="portrait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3"/>
  <sheetViews>
    <sheetView topLeftCell="A31" workbookViewId="0">
      <selection activeCell="O27" sqref="O27"/>
    </sheetView>
  </sheetViews>
  <sheetFormatPr defaultRowHeight="15"/>
  <cols>
    <col min="1" max="16" width="9.140625" style="25"/>
    <col min="17" max="17" width="9.140625" style="37"/>
  </cols>
  <sheetData>
    <row r="1" spans="1:19">
      <c r="A1" s="2" t="s">
        <v>0</v>
      </c>
      <c r="B1" s="2" t="s">
        <v>1</v>
      </c>
      <c r="C1" s="3" t="s">
        <v>2</v>
      </c>
      <c r="D1" s="3" t="s">
        <v>3</v>
      </c>
      <c r="E1" s="3" t="s">
        <v>16</v>
      </c>
      <c r="F1" s="3"/>
      <c r="G1" s="2" t="s">
        <v>17</v>
      </c>
      <c r="H1" s="2" t="s">
        <v>18</v>
      </c>
      <c r="I1" s="2" t="s">
        <v>19</v>
      </c>
      <c r="J1" s="2" t="s">
        <v>21</v>
      </c>
      <c r="K1" s="2" t="s">
        <v>25</v>
      </c>
      <c r="L1" s="2" t="s">
        <v>26</v>
      </c>
      <c r="M1" s="2" t="s">
        <v>27</v>
      </c>
      <c r="N1" s="2" t="s">
        <v>28</v>
      </c>
      <c r="O1" s="4" t="s">
        <v>29</v>
      </c>
      <c r="P1" s="2" t="s">
        <v>30</v>
      </c>
      <c r="Q1" s="36" t="s">
        <v>1959</v>
      </c>
    </row>
    <row r="2" spans="1:19" s="25" customFormat="1">
      <c r="A2" s="6" t="s">
        <v>135</v>
      </c>
      <c r="B2" s="6" t="s">
        <v>1571</v>
      </c>
      <c r="C2" s="7" t="s">
        <v>33</v>
      </c>
      <c r="D2" s="7" t="s">
        <v>34</v>
      </c>
      <c r="E2" s="7" t="s">
        <v>1590</v>
      </c>
      <c r="F2" s="7" t="s">
        <v>1957</v>
      </c>
      <c r="G2" s="6"/>
      <c r="H2" s="6" t="s">
        <v>1591</v>
      </c>
      <c r="I2" s="6" t="s">
        <v>50</v>
      </c>
      <c r="J2" s="6" t="s">
        <v>1588</v>
      </c>
      <c r="K2" s="6">
        <v>76.5</v>
      </c>
      <c r="L2" s="6">
        <v>78.5</v>
      </c>
      <c r="M2" s="6">
        <v>78</v>
      </c>
      <c r="N2" s="6">
        <v>73</v>
      </c>
      <c r="O2" s="10">
        <v>75</v>
      </c>
      <c r="P2" s="6">
        <v>381</v>
      </c>
      <c r="Q2" s="36">
        <v>1</v>
      </c>
      <c r="R2" s="25" t="s">
        <v>1961</v>
      </c>
      <c r="S2" s="25" t="s">
        <v>1967</v>
      </c>
    </row>
    <row r="3" spans="1:19" s="25" customFormat="1">
      <c r="A3" s="6" t="s">
        <v>176</v>
      </c>
      <c r="B3" s="6" t="s">
        <v>215</v>
      </c>
      <c r="C3" s="7" t="s">
        <v>33</v>
      </c>
      <c r="D3" s="7" t="s">
        <v>34</v>
      </c>
      <c r="E3" s="7" t="s">
        <v>220</v>
      </c>
      <c r="F3" s="7" t="s">
        <v>1957</v>
      </c>
      <c r="G3" s="6"/>
      <c r="H3" s="6" t="s">
        <v>221</v>
      </c>
      <c r="I3" s="6" t="s">
        <v>50</v>
      </c>
      <c r="J3" s="6" t="s">
        <v>218</v>
      </c>
      <c r="K3" s="6">
        <v>79</v>
      </c>
      <c r="L3" s="6">
        <v>72.5</v>
      </c>
      <c r="M3" s="6">
        <v>79.5</v>
      </c>
      <c r="N3" s="6">
        <v>72</v>
      </c>
      <c r="O3" s="10">
        <v>76.5</v>
      </c>
      <c r="P3" s="6">
        <v>379.5</v>
      </c>
      <c r="Q3" s="36">
        <v>2</v>
      </c>
      <c r="R3" s="25" t="s">
        <v>1961</v>
      </c>
      <c r="S3" s="25" t="s">
        <v>1967</v>
      </c>
    </row>
    <row r="4" spans="1:19" s="25" customFormat="1">
      <c r="A4" s="6" t="s">
        <v>1715</v>
      </c>
      <c r="B4" s="6" t="s">
        <v>1716</v>
      </c>
      <c r="C4" s="7" t="s">
        <v>33</v>
      </c>
      <c r="D4" s="7" t="s">
        <v>34</v>
      </c>
      <c r="E4" s="7" t="s">
        <v>1721</v>
      </c>
      <c r="F4" s="7" t="s">
        <v>1957</v>
      </c>
      <c r="G4" s="6"/>
      <c r="H4" s="6" t="s">
        <v>1722</v>
      </c>
      <c r="I4" s="6" t="s">
        <v>50</v>
      </c>
      <c r="J4" s="6" t="s">
        <v>1719</v>
      </c>
      <c r="K4" s="6">
        <v>73</v>
      </c>
      <c r="L4" s="6">
        <v>75</v>
      </c>
      <c r="M4" s="6">
        <v>78</v>
      </c>
      <c r="N4" s="6">
        <v>73.5</v>
      </c>
      <c r="O4" s="10">
        <v>77.5</v>
      </c>
      <c r="P4" s="6">
        <v>377</v>
      </c>
      <c r="Q4" s="36">
        <v>3</v>
      </c>
      <c r="R4" s="25" t="s">
        <v>1961</v>
      </c>
      <c r="S4" s="25" t="s">
        <v>1967</v>
      </c>
    </row>
    <row r="5" spans="1:19" s="25" customFormat="1">
      <c r="A5" s="6" t="s">
        <v>788</v>
      </c>
      <c r="B5" s="6" t="s">
        <v>921</v>
      </c>
      <c r="C5" s="7" t="s">
        <v>33</v>
      </c>
      <c r="D5" s="7" t="s">
        <v>34</v>
      </c>
      <c r="E5" s="7" t="s">
        <v>929</v>
      </c>
      <c r="F5" s="7" t="s">
        <v>1957</v>
      </c>
      <c r="G5" s="6"/>
      <c r="H5" s="6" t="s">
        <v>931</v>
      </c>
      <c r="I5" s="6" t="s">
        <v>50</v>
      </c>
      <c r="J5" s="6" t="s">
        <v>924</v>
      </c>
      <c r="K5" s="6">
        <v>60</v>
      </c>
      <c r="L5" s="6">
        <v>84</v>
      </c>
      <c r="M5" s="6">
        <v>75.5</v>
      </c>
      <c r="N5" s="6">
        <v>74</v>
      </c>
      <c r="O5" s="10">
        <v>78</v>
      </c>
      <c r="P5" s="6">
        <v>371.5</v>
      </c>
      <c r="Q5" s="36">
        <v>4</v>
      </c>
      <c r="R5" s="25" t="s">
        <v>1961</v>
      </c>
      <c r="S5" s="25" t="s">
        <v>1962</v>
      </c>
    </row>
    <row r="6" spans="1:19">
      <c r="A6" s="6" t="s">
        <v>691</v>
      </c>
      <c r="B6" s="6" t="s">
        <v>692</v>
      </c>
      <c r="C6" s="7" t="s">
        <v>33</v>
      </c>
      <c r="D6" s="7" t="s">
        <v>34</v>
      </c>
      <c r="E6" s="7" t="s">
        <v>698</v>
      </c>
      <c r="F6" s="7" t="s">
        <v>1957</v>
      </c>
      <c r="G6" s="6"/>
      <c r="H6" s="6" t="s">
        <v>702</v>
      </c>
      <c r="I6" s="6" t="s">
        <v>50</v>
      </c>
      <c r="J6" s="6" t="s">
        <v>695</v>
      </c>
      <c r="K6" s="6">
        <v>78.5</v>
      </c>
      <c r="L6" s="6">
        <v>66</v>
      </c>
      <c r="M6" s="6">
        <v>76</v>
      </c>
      <c r="N6" s="6">
        <v>75</v>
      </c>
      <c r="O6" s="10">
        <v>72</v>
      </c>
      <c r="P6" s="6">
        <v>367.5</v>
      </c>
      <c r="Q6" s="36">
        <v>5</v>
      </c>
      <c r="R6" s="25" t="s">
        <v>1961</v>
      </c>
      <c r="S6" s="25" t="s">
        <v>1962</v>
      </c>
    </row>
    <row r="7" spans="1:19">
      <c r="A7" s="6" t="s">
        <v>493</v>
      </c>
      <c r="B7" s="6" t="s">
        <v>539</v>
      </c>
      <c r="C7" s="7" t="s">
        <v>33</v>
      </c>
      <c r="D7" s="7" t="s">
        <v>34</v>
      </c>
      <c r="E7" s="7" t="s">
        <v>172</v>
      </c>
      <c r="F7" s="7" t="s">
        <v>1957</v>
      </c>
      <c r="G7" s="6"/>
      <c r="H7" s="6" t="s">
        <v>549</v>
      </c>
      <c r="I7" s="6" t="s">
        <v>50</v>
      </c>
      <c r="J7" s="6" t="s">
        <v>545</v>
      </c>
      <c r="K7" s="6">
        <v>78</v>
      </c>
      <c r="L7" s="6">
        <v>67</v>
      </c>
      <c r="M7" s="6">
        <v>72.5</v>
      </c>
      <c r="N7" s="6">
        <v>73</v>
      </c>
      <c r="O7" s="10">
        <v>75</v>
      </c>
      <c r="P7" s="6">
        <v>365.5</v>
      </c>
      <c r="Q7" s="36">
        <v>6</v>
      </c>
      <c r="R7" s="25" t="s">
        <v>1961</v>
      </c>
      <c r="S7" s="25" t="s">
        <v>1962</v>
      </c>
    </row>
    <row r="8" spans="1:19">
      <c r="A8" s="6" t="s">
        <v>1729</v>
      </c>
      <c r="B8" s="6" t="s">
        <v>1730</v>
      </c>
      <c r="C8" s="7" t="s">
        <v>33</v>
      </c>
      <c r="D8" s="7" t="s">
        <v>34</v>
      </c>
      <c r="E8" s="7" t="s">
        <v>1742</v>
      </c>
      <c r="F8" s="7" t="s">
        <v>1957</v>
      </c>
      <c r="G8" s="6"/>
      <c r="H8" s="6" t="s">
        <v>1744</v>
      </c>
      <c r="I8" s="6" t="s">
        <v>50</v>
      </c>
      <c r="J8" s="6" t="s">
        <v>1739</v>
      </c>
      <c r="K8" s="6">
        <v>67</v>
      </c>
      <c r="L8" s="6">
        <v>73</v>
      </c>
      <c r="M8" s="6">
        <v>77</v>
      </c>
      <c r="N8" s="6">
        <v>74</v>
      </c>
      <c r="O8" s="10">
        <v>74</v>
      </c>
      <c r="P8" s="6">
        <v>365</v>
      </c>
      <c r="Q8" s="36">
        <v>7</v>
      </c>
      <c r="R8" s="25" t="s">
        <v>1961</v>
      </c>
      <c r="S8" s="25" t="s">
        <v>1962</v>
      </c>
    </row>
    <row r="9" spans="1:19">
      <c r="A9" s="6" t="s">
        <v>361</v>
      </c>
      <c r="B9" s="6" t="s">
        <v>362</v>
      </c>
      <c r="C9" s="7" t="s">
        <v>33</v>
      </c>
      <c r="D9" s="7" t="s">
        <v>34</v>
      </c>
      <c r="E9" s="7" t="s">
        <v>172</v>
      </c>
      <c r="F9" s="7" t="s">
        <v>1957</v>
      </c>
      <c r="G9" s="6"/>
      <c r="H9" s="6" t="s">
        <v>368</v>
      </c>
      <c r="I9" s="6" t="s">
        <v>50</v>
      </c>
      <c r="J9" s="6" t="s">
        <v>365</v>
      </c>
      <c r="K9" s="6">
        <v>78.5</v>
      </c>
      <c r="L9" s="6">
        <v>71</v>
      </c>
      <c r="M9" s="6">
        <v>74.5</v>
      </c>
      <c r="N9" s="6">
        <v>70</v>
      </c>
      <c r="O9" s="10">
        <v>70.5</v>
      </c>
      <c r="P9" s="6">
        <v>364.5</v>
      </c>
      <c r="Q9" s="36">
        <v>8</v>
      </c>
      <c r="R9" s="25" t="s">
        <v>1961</v>
      </c>
      <c r="S9" s="25" t="s">
        <v>1962</v>
      </c>
    </row>
    <row r="10" spans="1:19">
      <c r="A10" s="6" t="s">
        <v>1729</v>
      </c>
      <c r="B10" s="6" t="s">
        <v>1730</v>
      </c>
      <c r="C10" s="7" t="s">
        <v>33</v>
      </c>
      <c r="D10" s="7" t="s">
        <v>34</v>
      </c>
      <c r="E10" s="7" t="s">
        <v>1742</v>
      </c>
      <c r="F10" s="7" t="s">
        <v>1957</v>
      </c>
      <c r="G10" s="6"/>
      <c r="H10" s="6" t="s">
        <v>1745</v>
      </c>
      <c r="I10" s="6" t="s">
        <v>50</v>
      </c>
      <c r="J10" s="6" t="s">
        <v>1739</v>
      </c>
      <c r="K10" s="6">
        <v>73</v>
      </c>
      <c r="L10" s="6">
        <v>63.5</v>
      </c>
      <c r="M10" s="6">
        <v>78</v>
      </c>
      <c r="N10" s="6">
        <v>74</v>
      </c>
      <c r="O10" s="10">
        <v>75</v>
      </c>
      <c r="P10" s="6">
        <v>363.5</v>
      </c>
      <c r="Q10" s="36">
        <v>9</v>
      </c>
      <c r="R10" s="25" t="s">
        <v>1961</v>
      </c>
      <c r="S10" s="25" t="s">
        <v>1962</v>
      </c>
    </row>
    <row r="11" spans="1:19">
      <c r="A11" s="6" t="s">
        <v>493</v>
      </c>
      <c r="B11" s="6" t="s">
        <v>539</v>
      </c>
      <c r="C11" s="7" t="s">
        <v>33</v>
      </c>
      <c r="D11" s="7" t="s">
        <v>34</v>
      </c>
      <c r="E11" s="7" t="s">
        <v>172</v>
      </c>
      <c r="F11" s="7" t="s">
        <v>1957</v>
      </c>
      <c r="G11" s="6"/>
      <c r="H11" s="6" t="s">
        <v>548</v>
      </c>
      <c r="I11" s="6" t="s">
        <v>50</v>
      </c>
      <c r="J11" s="6" t="s">
        <v>545</v>
      </c>
      <c r="K11" s="6">
        <v>79</v>
      </c>
      <c r="L11" s="6">
        <v>70</v>
      </c>
      <c r="M11" s="6">
        <v>70</v>
      </c>
      <c r="N11" s="6">
        <v>70</v>
      </c>
      <c r="O11" s="10">
        <v>72</v>
      </c>
      <c r="P11" s="6">
        <v>361</v>
      </c>
      <c r="Q11" s="36">
        <v>10</v>
      </c>
      <c r="R11" s="25" t="s">
        <v>1961</v>
      </c>
      <c r="S11" s="25" t="s">
        <v>1962</v>
      </c>
    </row>
    <row r="12" spans="1:19">
      <c r="A12" s="6" t="s">
        <v>964</v>
      </c>
      <c r="B12" s="6" t="s">
        <v>975</v>
      </c>
      <c r="C12" s="7" t="s">
        <v>33</v>
      </c>
      <c r="D12" s="7" t="s">
        <v>34</v>
      </c>
      <c r="E12" s="7" t="s">
        <v>980</v>
      </c>
      <c r="F12" s="7" t="s">
        <v>1957</v>
      </c>
      <c r="G12" s="6"/>
      <c r="H12" s="6" t="s">
        <v>982</v>
      </c>
      <c r="I12" s="6" t="s">
        <v>50</v>
      </c>
      <c r="J12" s="6" t="s">
        <v>978</v>
      </c>
      <c r="K12" s="6">
        <v>75</v>
      </c>
      <c r="L12" s="6">
        <v>71</v>
      </c>
      <c r="M12" s="6">
        <v>77</v>
      </c>
      <c r="N12" s="6">
        <v>76.5</v>
      </c>
      <c r="O12" s="10">
        <v>60.5</v>
      </c>
      <c r="P12" s="6">
        <v>360</v>
      </c>
      <c r="Q12" s="36">
        <v>11</v>
      </c>
      <c r="R12" s="25" t="s">
        <v>1961</v>
      </c>
      <c r="S12" s="25" t="s">
        <v>1962</v>
      </c>
    </row>
    <row r="13" spans="1:19">
      <c r="A13" s="6" t="s">
        <v>1281</v>
      </c>
      <c r="B13" s="6" t="s">
        <v>1282</v>
      </c>
      <c r="C13" s="7" t="s">
        <v>33</v>
      </c>
      <c r="D13" s="7" t="s">
        <v>34</v>
      </c>
      <c r="E13" s="7" t="s">
        <v>172</v>
      </c>
      <c r="F13" s="7" t="s">
        <v>1957</v>
      </c>
      <c r="G13" s="6"/>
      <c r="H13" s="6" t="s">
        <v>1292</v>
      </c>
      <c r="I13" s="6" t="s">
        <v>50</v>
      </c>
      <c r="J13" s="6" t="s">
        <v>1289</v>
      </c>
      <c r="K13" s="6">
        <v>73</v>
      </c>
      <c r="L13" s="6">
        <v>69</v>
      </c>
      <c r="M13" s="6">
        <v>72.5</v>
      </c>
      <c r="N13" s="6">
        <v>71</v>
      </c>
      <c r="O13" s="10">
        <v>72</v>
      </c>
      <c r="P13" s="6">
        <v>357.5</v>
      </c>
      <c r="Q13" s="36">
        <v>12</v>
      </c>
      <c r="R13" s="25" t="s">
        <v>1961</v>
      </c>
      <c r="S13" s="25" t="s">
        <v>1962</v>
      </c>
    </row>
    <row r="14" spans="1:19">
      <c r="A14" s="6" t="s">
        <v>1499</v>
      </c>
      <c r="B14" s="6" t="s">
        <v>1550</v>
      </c>
      <c r="C14" s="7" t="s">
        <v>33</v>
      </c>
      <c r="D14" s="7" t="s">
        <v>34</v>
      </c>
      <c r="E14" s="7" t="s">
        <v>1562</v>
      </c>
      <c r="F14" s="7" t="s">
        <v>1957</v>
      </c>
      <c r="G14" s="6"/>
      <c r="H14" s="6" t="s">
        <v>1564</v>
      </c>
      <c r="I14" s="6" t="s">
        <v>50</v>
      </c>
      <c r="J14" s="6" t="s">
        <v>1559</v>
      </c>
      <c r="K14" s="6">
        <v>77</v>
      </c>
      <c r="L14" s="6">
        <v>73.5</v>
      </c>
      <c r="M14" s="6">
        <v>75</v>
      </c>
      <c r="N14" s="6">
        <v>64</v>
      </c>
      <c r="O14" s="10">
        <v>67</v>
      </c>
      <c r="P14" s="6">
        <v>356.5</v>
      </c>
      <c r="Q14" s="36">
        <v>13</v>
      </c>
      <c r="R14" s="25" t="s">
        <v>1961</v>
      </c>
      <c r="S14" s="25" t="s">
        <v>1962</v>
      </c>
    </row>
    <row r="15" spans="1:19">
      <c r="A15" s="6" t="s">
        <v>1877</v>
      </c>
      <c r="B15" s="6" t="s">
        <v>1878</v>
      </c>
      <c r="C15" s="7" t="s">
        <v>1879</v>
      </c>
      <c r="D15" s="7" t="s">
        <v>34</v>
      </c>
      <c r="E15" s="7" t="s">
        <v>1885</v>
      </c>
      <c r="F15" s="7" t="s">
        <v>1957</v>
      </c>
      <c r="G15" s="6"/>
      <c r="H15" s="6" t="s">
        <v>1886</v>
      </c>
      <c r="I15" s="6" t="s">
        <v>50</v>
      </c>
      <c r="J15" s="6" t="s">
        <v>1882</v>
      </c>
      <c r="K15" s="6">
        <v>72.5</v>
      </c>
      <c r="L15" s="6">
        <v>53</v>
      </c>
      <c r="M15" s="6">
        <v>77.5</v>
      </c>
      <c r="N15" s="6">
        <v>74</v>
      </c>
      <c r="O15" s="10">
        <v>76</v>
      </c>
      <c r="P15" s="6">
        <v>353</v>
      </c>
      <c r="Q15" s="36">
        <v>14</v>
      </c>
      <c r="R15" s="25" t="s">
        <v>1961</v>
      </c>
      <c r="S15" s="25" t="s">
        <v>1962</v>
      </c>
    </row>
    <row r="16" spans="1:19">
      <c r="A16" s="6" t="s">
        <v>964</v>
      </c>
      <c r="B16" s="6" t="s">
        <v>965</v>
      </c>
      <c r="C16" s="7" t="s">
        <v>33</v>
      </c>
      <c r="D16" s="7" t="s">
        <v>34</v>
      </c>
      <c r="E16" s="7" t="s">
        <v>172</v>
      </c>
      <c r="F16" s="7" t="s">
        <v>1957</v>
      </c>
      <c r="G16" s="6"/>
      <c r="H16" s="6" t="s">
        <v>974</v>
      </c>
      <c r="I16" s="6" t="s">
        <v>50</v>
      </c>
      <c r="J16" s="6" t="s">
        <v>972</v>
      </c>
      <c r="K16" s="6">
        <v>72</v>
      </c>
      <c r="L16" s="6">
        <v>67.5</v>
      </c>
      <c r="M16" s="6">
        <v>77</v>
      </c>
      <c r="N16" s="6">
        <v>58.5</v>
      </c>
      <c r="O16" s="10">
        <v>73.5</v>
      </c>
      <c r="P16" s="6">
        <v>348.5</v>
      </c>
      <c r="Q16" s="36">
        <v>15</v>
      </c>
      <c r="R16" s="25" t="s">
        <v>1961</v>
      </c>
      <c r="S16" s="25" t="s">
        <v>1962</v>
      </c>
    </row>
    <row r="17" spans="1:19">
      <c r="A17" s="6" t="s">
        <v>1715</v>
      </c>
      <c r="B17" s="6" t="s">
        <v>1716</v>
      </c>
      <c r="C17" s="7" t="s">
        <v>33</v>
      </c>
      <c r="D17" s="7" t="s">
        <v>34</v>
      </c>
      <c r="E17" s="7" t="s">
        <v>1727</v>
      </c>
      <c r="F17" s="7" t="s">
        <v>1957</v>
      </c>
      <c r="G17" s="6"/>
      <c r="H17" s="6" t="s">
        <v>1728</v>
      </c>
      <c r="I17" s="6" t="s">
        <v>50</v>
      </c>
      <c r="J17" s="6" t="s">
        <v>1724</v>
      </c>
      <c r="K17" s="6">
        <v>73</v>
      </c>
      <c r="L17" s="6">
        <v>71</v>
      </c>
      <c r="M17" s="6">
        <v>73.5</v>
      </c>
      <c r="N17" s="6">
        <v>55.5</v>
      </c>
      <c r="O17" s="10">
        <v>74</v>
      </c>
      <c r="P17" s="6">
        <v>347</v>
      </c>
      <c r="Q17" s="36">
        <v>16</v>
      </c>
      <c r="R17" s="25" t="s">
        <v>1961</v>
      </c>
      <c r="S17" s="25" t="s">
        <v>1962</v>
      </c>
    </row>
    <row r="18" spans="1:19">
      <c r="A18" s="6" t="s">
        <v>788</v>
      </c>
      <c r="B18" s="6" t="s">
        <v>921</v>
      </c>
      <c r="C18" s="7" t="s">
        <v>33</v>
      </c>
      <c r="D18" s="7" t="s">
        <v>34</v>
      </c>
      <c r="E18" s="7" t="s">
        <v>929</v>
      </c>
      <c r="F18" s="7" t="s">
        <v>1957</v>
      </c>
      <c r="G18" s="6"/>
      <c r="H18" s="6" t="s">
        <v>930</v>
      </c>
      <c r="I18" s="6" t="s">
        <v>50</v>
      </c>
      <c r="J18" s="6" t="s">
        <v>924</v>
      </c>
      <c r="K18" s="6">
        <v>76</v>
      </c>
      <c r="L18" s="6">
        <v>71</v>
      </c>
      <c r="M18" s="6">
        <v>66</v>
      </c>
      <c r="N18" s="6">
        <v>76.5</v>
      </c>
      <c r="O18" s="10">
        <v>53</v>
      </c>
      <c r="P18" s="6">
        <v>342.5</v>
      </c>
      <c r="Q18" s="36">
        <v>17</v>
      </c>
      <c r="R18" s="25" t="s">
        <v>1961</v>
      </c>
      <c r="S18" s="25" t="s">
        <v>1962</v>
      </c>
    </row>
    <row r="19" spans="1:19">
      <c r="A19" s="6" t="s">
        <v>176</v>
      </c>
      <c r="B19" s="6"/>
      <c r="C19" s="7" t="s">
        <v>33</v>
      </c>
      <c r="D19" s="7" t="s">
        <v>34</v>
      </c>
      <c r="E19" s="7" t="s">
        <v>333</v>
      </c>
      <c r="F19" s="7" t="s">
        <v>1957</v>
      </c>
      <c r="G19" s="6"/>
      <c r="H19" s="6" t="s">
        <v>334</v>
      </c>
      <c r="I19" s="6" t="s">
        <v>50</v>
      </c>
      <c r="J19" s="6"/>
      <c r="K19" s="6">
        <v>67</v>
      </c>
      <c r="L19" s="6">
        <v>56</v>
      </c>
      <c r="M19" s="6">
        <v>74.5</v>
      </c>
      <c r="N19" s="6">
        <v>70</v>
      </c>
      <c r="O19" s="10">
        <v>69</v>
      </c>
      <c r="P19" s="6">
        <v>336.5</v>
      </c>
      <c r="Q19" s="36">
        <v>18</v>
      </c>
      <c r="R19" s="25" t="s">
        <v>1961</v>
      </c>
      <c r="S19" s="25" t="s">
        <v>1962</v>
      </c>
    </row>
    <row r="20" spans="1:19">
      <c r="A20" s="6" t="s">
        <v>176</v>
      </c>
      <c r="B20" s="6" t="s">
        <v>265</v>
      </c>
      <c r="C20" s="7" t="s">
        <v>33</v>
      </c>
      <c r="D20" s="7" t="s">
        <v>34</v>
      </c>
      <c r="E20" s="7" t="s">
        <v>270</v>
      </c>
      <c r="F20" s="7" t="s">
        <v>1957</v>
      </c>
      <c r="G20" s="6"/>
      <c r="H20" s="6" t="s">
        <v>271</v>
      </c>
      <c r="I20" s="6" t="s">
        <v>50</v>
      </c>
      <c r="J20" s="6" t="s">
        <v>268</v>
      </c>
      <c r="K20" s="6">
        <v>65.5</v>
      </c>
      <c r="L20" s="6">
        <v>62</v>
      </c>
      <c r="M20" s="6">
        <v>74</v>
      </c>
      <c r="N20" s="6">
        <v>63</v>
      </c>
      <c r="O20" s="10">
        <v>71</v>
      </c>
      <c r="P20" s="6">
        <v>335.5</v>
      </c>
      <c r="Q20" s="36">
        <v>19</v>
      </c>
      <c r="R20" s="25" t="s">
        <v>1961</v>
      </c>
      <c r="S20" s="25" t="s">
        <v>1962</v>
      </c>
    </row>
    <row r="21" spans="1:19">
      <c r="A21" s="6" t="s">
        <v>964</v>
      </c>
      <c r="B21" s="6" t="s">
        <v>975</v>
      </c>
      <c r="C21" s="7" t="s">
        <v>33</v>
      </c>
      <c r="D21" s="7" t="s">
        <v>34</v>
      </c>
      <c r="E21" s="7" t="s">
        <v>980</v>
      </c>
      <c r="F21" s="7" t="s">
        <v>1957</v>
      </c>
      <c r="G21" s="6"/>
      <c r="H21" s="6" t="s">
        <v>981</v>
      </c>
      <c r="I21" s="6" t="s">
        <v>50</v>
      </c>
      <c r="J21" s="6" t="s">
        <v>978</v>
      </c>
      <c r="K21" s="6">
        <v>77.5</v>
      </c>
      <c r="L21" s="6">
        <v>76</v>
      </c>
      <c r="M21" s="6">
        <v>78</v>
      </c>
      <c r="N21" s="6">
        <v>45.5</v>
      </c>
      <c r="O21" s="10">
        <v>58.5</v>
      </c>
      <c r="P21" s="6">
        <v>335.5</v>
      </c>
      <c r="Q21" s="36">
        <v>19</v>
      </c>
      <c r="R21" s="25" t="s">
        <v>1961</v>
      </c>
      <c r="S21" s="25" t="s">
        <v>1962</v>
      </c>
    </row>
    <row r="22" spans="1:19">
      <c r="A22" s="6" t="s">
        <v>493</v>
      </c>
      <c r="B22" s="6" t="s">
        <v>539</v>
      </c>
      <c r="C22" s="7" t="s">
        <v>33</v>
      </c>
      <c r="D22" s="7" t="s">
        <v>34</v>
      </c>
      <c r="E22" s="7" t="s">
        <v>172</v>
      </c>
      <c r="F22" s="7" t="s">
        <v>1957</v>
      </c>
      <c r="G22" s="6"/>
      <c r="H22" s="6" t="s">
        <v>551</v>
      </c>
      <c r="I22" s="6" t="s">
        <v>50</v>
      </c>
      <c r="J22" s="6" t="s">
        <v>545</v>
      </c>
      <c r="K22" s="6">
        <v>78</v>
      </c>
      <c r="L22" s="6">
        <v>60</v>
      </c>
      <c r="M22" s="6">
        <v>78</v>
      </c>
      <c r="N22" s="6">
        <v>71.5</v>
      </c>
      <c r="O22" s="10">
        <v>45.5</v>
      </c>
      <c r="P22" s="6">
        <v>333</v>
      </c>
      <c r="Q22" s="36">
        <v>20</v>
      </c>
      <c r="R22" s="25" t="s">
        <v>1961</v>
      </c>
      <c r="S22" s="25" t="s">
        <v>1962</v>
      </c>
    </row>
    <row r="23" spans="1:19">
      <c r="A23" s="6" t="s">
        <v>405</v>
      </c>
      <c r="B23" s="6" t="s">
        <v>406</v>
      </c>
      <c r="C23" s="7" t="s">
        <v>33</v>
      </c>
      <c r="D23" s="7" t="s">
        <v>34</v>
      </c>
      <c r="E23" s="7" t="s">
        <v>411</v>
      </c>
      <c r="F23" s="7" t="s">
        <v>1957</v>
      </c>
      <c r="G23" s="6"/>
      <c r="H23" s="6" t="s">
        <v>412</v>
      </c>
      <c r="I23" s="6" t="s">
        <v>50</v>
      </c>
      <c r="J23" s="6" t="s">
        <v>409</v>
      </c>
      <c r="K23" s="6">
        <v>72.5</v>
      </c>
      <c r="L23" s="6">
        <v>52.5</v>
      </c>
      <c r="M23" s="6">
        <v>78.5</v>
      </c>
      <c r="N23" s="6">
        <v>76</v>
      </c>
      <c r="O23" s="10">
        <v>48</v>
      </c>
      <c r="P23" s="6">
        <v>327.5</v>
      </c>
      <c r="Q23" s="36">
        <v>21</v>
      </c>
      <c r="R23" s="25" t="s">
        <v>1961</v>
      </c>
      <c r="S23" s="25" t="s">
        <v>1962</v>
      </c>
    </row>
    <row r="24" spans="1:19">
      <c r="A24" s="6" t="s">
        <v>1499</v>
      </c>
      <c r="B24" s="6" t="s">
        <v>1500</v>
      </c>
      <c r="C24" s="7" t="s">
        <v>33</v>
      </c>
      <c r="D24" s="7" t="s">
        <v>34</v>
      </c>
      <c r="E24" s="7" t="s">
        <v>1505</v>
      </c>
      <c r="F24" s="7" t="s">
        <v>1957</v>
      </c>
      <c r="G24" s="6"/>
      <c r="H24" s="6" t="s">
        <v>1506</v>
      </c>
      <c r="I24" s="6" t="s">
        <v>50</v>
      </c>
      <c r="J24" s="6" t="s">
        <v>1503</v>
      </c>
      <c r="K24" s="6">
        <v>62</v>
      </c>
      <c r="L24" s="6">
        <v>49.5</v>
      </c>
      <c r="M24" s="6">
        <v>77</v>
      </c>
      <c r="N24" s="6">
        <v>68</v>
      </c>
      <c r="O24" s="10">
        <v>71</v>
      </c>
      <c r="P24" s="6">
        <v>327.5</v>
      </c>
      <c r="Q24" s="36">
        <v>21</v>
      </c>
      <c r="R24" s="25" t="s">
        <v>1961</v>
      </c>
      <c r="S24" s="25" t="s">
        <v>1962</v>
      </c>
    </row>
    <row r="25" spans="1:19">
      <c r="A25" s="6" t="s">
        <v>1499</v>
      </c>
      <c r="B25" s="6" t="s">
        <v>1550</v>
      </c>
      <c r="C25" s="7" t="s">
        <v>33</v>
      </c>
      <c r="D25" s="7" t="s">
        <v>34</v>
      </c>
      <c r="E25" s="7" t="s">
        <v>1562</v>
      </c>
      <c r="F25" s="7" t="s">
        <v>1957</v>
      </c>
      <c r="G25" s="6"/>
      <c r="H25" s="35" t="s">
        <v>1565</v>
      </c>
      <c r="I25" s="6" t="s">
        <v>50</v>
      </c>
      <c r="J25" s="6" t="s">
        <v>1559</v>
      </c>
      <c r="K25" s="6">
        <v>70.5</v>
      </c>
      <c r="L25" s="6">
        <v>68.5</v>
      </c>
      <c r="M25" s="6">
        <v>71</v>
      </c>
      <c r="N25" s="6">
        <v>49.5</v>
      </c>
      <c r="O25" s="10">
        <v>63.5</v>
      </c>
      <c r="P25" s="6">
        <v>323</v>
      </c>
      <c r="Q25" s="36">
        <v>22</v>
      </c>
      <c r="R25" s="25" t="s">
        <v>1961</v>
      </c>
      <c r="S25" s="25" t="s">
        <v>1962</v>
      </c>
    </row>
    <row r="26" spans="1:19">
      <c r="A26" s="6" t="s">
        <v>1002</v>
      </c>
      <c r="B26" s="6" t="s">
        <v>1021</v>
      </c>
      <c r="C26" s="7" t="s">
        <v>33</v>
      </c>
      <c r="D26" s="7" t="s">
        <v>34</v>
      </c>
      <c r="E26" s="7" t="s">
        <v>1027</v>
      </c>
      <c r="F26" s="7" t="s">
        <v>1957</v>
      </c>
      <c r="G26" s="6"/>
      <c r="H26" s="6" t="s">
        <v>1028</v>
      </c>
      <c r="I26" s="6" t="s">
        <v>50</v>
      </c>
      <c r="J26" s="6" t="s">
        <v>1024</v>
      </c>
      <c r="K26" s="6">
        <v>72</v>
      </c>
      <c r="L26" s="6">
        <v>62</v>
      </c>
      <c r="M26" s="6">
        <v>65.5</v>
      </c>
      <c r="N26" s="6">
        <v>64.5</v>
      </c>
      <c r="O26" s="10">
        <v>57.5</v>
      </c>
      <c r="P26" s="6">
        <v>321.5</v>
      </c>
      <c r="Q26" s="36">
        <v>23</v>
      </c>
      <c r="R26" s="25" t="s">
        <v>1961</v>
      </c>
      <c r="S26" s="25" t="s">
        <v>1962</v>
      </c>
    </row>
    <row r="27" spans="1:19">
      <c r="A27" s="6" t="s">
        <v>964</v>
      </c>
      <c r="B27" s="6" t="s">
        <v>975</v>
      </c>
      <c r="C27" s="7" t="s">
        <v>33</v>
      </c>
      <c r="D27" s="7" t="s">
        <v>34</v>
      </c>
      <c r="E27" s="7" t="s">
        <v>980</v>
      </c>
      <c r="F27" s="7" t="s">
        <v>1957</v>
      </c>
      <c r="G27" s="6"/>
      <c r="H27" s="6" t="s">
        <v>983</v>
      </c>
      <c r="I27" s="6" t="s">
        <v>50</v>
      </c>
      <c r="J27" s="6" t="s">
        <v>978</v>
      </c>
      <c r="K27" s="6">
        <v>71</v>
      </c>
      <c r="L27" s="6">
        <v>66.5</v>
      </c>
      <c r="M27" s="6">
        <v>67</v>
      </c>
      <c r="N27" s="6">
        <v>35</v>
      </c>
      <c r="O27" s="10">
        <v>73.5</v>
      </c>
      <c r="P27" s="6">
        <v>313</v>
      </c>
      <c r="Q27" s="36">
        <v>24</v>
      </c>
      <c r="R27" s="25" t="s">
        <v>1961</v>
      </c>
      <c r="S27" s="25" t="s">
        <v>1962</v>
      </c>
    </row>
    <row r="28" spans="1:19">
      <c r="A28" s="6" t="s">
        <v>405</v>
      </c>
      <c r="B28" s="6" t="s">
        <v>406</v>
      </c>
      <c r="C28" s="7" t="s">
        <v>33</v>
      </c>
      <c r="D28" s="7" t="s">
        <v>34</v>
      </c>
      <c r="E28" s="7" t="s">
        <v>411</v>
      </c>
      <c r="F28" s="7" t="s">
        <v>1957</v>
      </c>
      <c r="G28" s="6"/>
      <c r="H28" s="6" t="s">
        <v>413</v>
      </c>
      <c r="I28" s="6" t="s">
        <v>50</v>
      </c>
      <c r="J28" s="6" t="s">
        <v>409</v>
      </c>
      <c r="K28" s="6">
        <v>68</v>
      </c>
      <c r="L28" s="6">
        <v>51.5</v>
      </c>
      <c r="M28" s="6">
        <v>75</v>
      </c>
      <c r="N28" s="6">
        <v>71</v>
      </c>
      <c r="O28" s="10">
        <v>45.5</v>
      </c>
      <c r="P28" s="6">
        <v>311</v>
      </c>
      <c r="Q28" s="36">
        <v>25</v>
      </c>
      <c r="R28" s="25" t="s">
        <v>1961</v>
      </c>
      <c r="S28" s="25" t="s">
        <v>1962</v>
      </c>
    </row>
    <row r="29" spans="1:19">
      <c r="A29" s="6" t="s">
        <v>493</v>
      </c>
      <c r="B29" s="6" t="s">
        <v>539</v>
      </c>
      <c r="C29" s="7" t="s">
        <v>33</v>
      </c>
      <c r="D29" s="7" t="s">
        <v>34</v>
      </c>
      <c r="E29" s="7" t="s">
        <v>172</v>
      </c>
      <c r="F29" s="7" t="s">
        <v>1957</v>
      </c>
      <c r="G29" s="6"/>
      <c r="H29" s="6" t="s">
        <v>552</v>
      </c>
      <c r="I29" s="6" t="s">
        <v>50</v>
      </c>
      <c r="J29" s="6" t="s">
        <v>545</v>
      </c>
      <c r="K29" s="6">
        <v>74.5</v>
      </c>
      <c r="L29" s="6">
        <v>55</v>
      </c>
      <c r="M29" s="6">
        <v>45</v>
      </c>
      <c r="N29" s="6">
        <v>34.5</v>
      </c>
      <c r="O29" s="10">
        <v>72</v>
      </c>
      <c r="P29" s="6">
        <v>281</v>
      </c>
      <c r="Q29" s="36">
        <v>26</v>
      </c>
      <c r="R29" s="25" t="s">
        <v>1961</v>
      </c>
      <c r="S29" s="25" t="s">
        <v>1962</v>
      </c>
    </row>
    <row r="30" spans="1:19">
      <c r="A30" s="6" t="s">
        <v>1470</v>
      </c>
      <c r="B30" s="6" t="s">
        <v>1479</v>
      </c>
      <c r="C30" s="7" t="s">
        <v>33</v>
      </c>
      <c r="D30" s="7" t="s">
        <v>34</v>
      </c>
      <c r="E30" s="7" t="s">
        <v>1484</v>
      </c>
      <c r="F30" s="7" t="s">
        <v>1957</v>
      </c>
      <c r="G30" s="6"/>
      <c r="H30" s="6" t="s">
        <v>1485</v>
      </c>
      <c r="I30" s="6" t="s">
        <v>50</v>
      </c>
      <c r="J30" s="6" t="s">
        <v>1482</v>
      </c>
      <c r="K30" s="6">
        <v>71</v>
      </c>
      <c r="L30" s="6">
        <v>42</v>
      </c>
      <c r="M30" s="6">
        <v>47.5</v>
      </c>
      <c r="N30" s="6">
        <v>41.5</v>
      </c>
      <c r="O30" s="10">
        <v>72.5</v>
      </c>
      <c r="P30" s="6">
        <v>274.5</v>
      </c>
      <c r="Q30" s="36">
        <v>27</v>
      </c>
      <c r="R30" s="25" t="s">
        <v>1961</v>
      </c>
      <c r="S30" s="25" t="s">
        <v>1962</v>
      </c>
    </row>
    <row r="31" spans="1:19">
      <c r="A31" s="6" t="s">
        <v>493</v>
      </c>
      <c r="B31" s="6" t="s">
        <v>505</v>
      </c>
      <c r="C31" s="7" t="s">
        <v>33</v>
      </c>
      <c r="D31" s="7" t="s">
        <v>34</v>
      </c>
      <c r="E31" s="7" t="s">
        <v>518</v>
      </c>
      <c r="F31" s="7" t="s">
        <v>1957</v>
      </c>
      <c r="G31" s="6"/>
      <c r="H31" s="6" t="s">
        <v>523</v>
      </c>
      <c r="I31" s="6" t="s">
        <v>50</v>
      </c>
      <c r="J31" s="6" t="s">
        <v>515</v>
      </c>
      <c r="K31" s="6">
        <v>67.5</v>
      </c>
      <c r="L31" s="6">
        <v>40.5</v>
      </c>
      <c r="M31" s="6">
        <v>43</v>
      </c>
      <c r="N31" s="6">
        <v>60</v>
      </c>
      <c r="O31" s="10">
        <v>52.5</v>
      </c>
      <c r="P31" s="6">
        <v>263.5</v>
      </c>
      <c r="Q31" s="36">
        <v>28</v>
      </c>
      <c r="R31" s="25" t="s">
        <v>1961</v>
      </c>
      <c r="S31" s="25" t="s">
        <v>1962</v>
      </c>
    </row>
    <row r="32" spans="1:19">
      <c r="A32" s="6" t="s">
        <v>361</v>
      </c>
      <c r="B32" s="6" t="s">
        <v>362</v>
      </c>
      <c r="C32" s="7" t="s">
        <v>33</v>
      </c>
      <c r="D32" s="7" t="s">
        <v>34</v>
      </c>
      <c r="E32" s="7" t="s">
        <v>172</v>
      </c>
      <c r="F32" s="7" t="s">
        <v>1957</v>
      </c>
      <c r="G32" s="6"/>
      <c r="H32" s="6" t="s">
        <v>379</v>
      </c>
      <c r="I32" s="6" t="s">
        <v>50</v>
      </c>
      <c r="J32" s="6" t="s">
        <v>375</v>
      </c>
      <c r="K32" s="6">
        <v>72</v>
      </c>
      <c r="L32" s="6">
        <v>64</v>
      </c>
      <c r="M32" s="6">
        <v>55.5</v>
      </c>
      <c r="N32" s="6">
        <v>32</v>
      </c>
      <c r="O32" s="10">
        <v>38.5</v>
      </c>
      <c r="P32" s="6">
        <v>262</v>
      </c>
      <c r="Q32" s="36">
        <v>29</v>
      </c>
      <c r="R32" s="25" t="s">
        <v>1961</v>
      </c>
      <c r="S32" s="25" t="s">
        <v>1962</v>
      </c>
    </row>
    <row r="33" spans="1:19">
      <c r="A33" s="6" t="s">
        <v>1453</v>
      </c>
      <c r="B33" s="6"/>
      <c r="C33" s="7" t="s">
        <v>33</v>
      </c>
      <c r="D33" s="7" t="s">
        <v>34</v>
      </c>
      <c r="E33" s="7" t="s">
        <v>1458</v>
      </c>
      <c r="F33" s="7" t="s">
        <v>1957</v>
      </c>
      <c r="G33" s="6"/>
      <c r="H33" s="6" t="s">
        <v>1459</v>
      </c>
      <c r="I33" s="6" t="s">
        <v>50</v>
      </c>
      <c r="J33" s="6" t="s">
        <v>1460</v>
      </c>
      <c r="K33" s="6">
        <v>73.5</v>
      </c>
      <c r="L33" s="6">
        <v>52.5</v>
      </c>
      <c r="M33" s="6">
        <v>69.5</v>
      </c>
      <c r="N33" s="6">
        <v>66.5</v>
      </c>
      <c r="O33" s="10"/>
      <c r="P33" s="6">
        <v>262</v>
      </c>
      <c r="Q33" s="36"/>
    </row>
    <row r="34" spans="1:19">
      <c r="A34" s="6" t="s">
        <v>176</v>
      </c>
      <c r="B34" s="6" t="s">
        <v>236</v>
      </c>
      <c r="C34" s="7" t="s">
        <v>33</v>
      </c>
      <c r="D34" s="7" t="s">
        <v>34</v>
      </c>
      <c r="E34" s="7" t="s">
        <v>242</v>
      </c>
      <c r="F34" s="7" t="s">
        <v>1957</v>
      </c>
      <c r="G34" s="6"/>
      <c r="H34" s="6" t="s">
        <v>248</v>
      </c>
      <c r="I34" s="6" t="s">
        <v>50</v>
      </c>
      <c r="J34" s="6" t="s">
        <v>244</v>
      </c>
      <c r="K34" s="6">
        <v>69.5</v>
      </c>
      <c r="L34" s="6">
        <v>60.5</v>
      </c>
      <c r="M34" s="6">
        <v>58</v>
      </c>
      <c r="N34" s="6"/>
      <c r="O34" s="10">
        <v>69.5</v>
      </c>
      <c r="P34" s="6">
        <v>257.5</v>
      </c>
      <c r="Q34" s="36"/>
    </row>
    <row r="35" spans="1:19">
      <c r="A35" s="6" t="s">
        <v>493</v>
      </c>
      <c r="B35" s="6" t="s">
        <v>539</v>
      </c>
      <c r="C35" s="7" t="s">
        <v>33</v>
      </c>
      <c r="D35" s="7" t="s">
        <v>34</v>
      </c>
      <c r="E35" s="7" t="s">
        <v>172</v>
      </c>
      <c r="F35" s="7" t="s">
        <v>1957</v>
      </c>
      <c r="G35" s="6"/>
      <c r="H35" s="6" t="s">
        <v>547</v>
      </c>
      <c r="I35" s="6" t="s">
        <v>50</v>
      </c>
      <c r="J35" s="6" t="s">
        <v>545</v>
      </c>
      <c r="K35" s="6">
        <v>77</v>
      </c>
      <c r="L35" s="6">
        <v>59</v>
      </c>
      <c r="M35" s="6">
        <v>32</v>
      </c>
      <c r="N35" s="6">
        <v>43.5</v>
      </c>
      <c r="O35" s="10">
        <v>45.5</v>
      </c>
      <c r="P35" s="6">
        <v>257</v>
      </c>
      <c r="Q35" s="36">
        <v>30</v>
      </c>
      <c r="R35" t="s">
        <v>1961</v>
      </c>
      <c r="S35" t="s">
        <v>1962</v>
      </c>
    </row>
    <row r="36" spans="1:19">
      <c r="A36" s="6" t="s">
        <v>1172</v>
      </c>
      <c r="B36" s="6" t="s">
        <v>1173</v>
      </c>
      <c r="C36" s="7" t="s">
        <v>33</v>
      </c>
      <c r="D36" s="7" t="s">
        <v>34</v>
      </c>
      <c r="E36" s="7" t="s">
        <v>1179</v>
      </c>
      <c r="F36" s="7" t="s">
        <v>1957</v>
      </c>
      <c r="G36" s="6"/>
      <c r="H36" s="6" t="s">
        <v>1183</v>
      </c>
      <c r="I36" s="6" t="s">
        <v>50</v>
      </c>
      <c r="J36" s="6" t="s">
        <v>1176</v>
      </c>
      <c r="K36" s="6">
        <v>67</v>
      </c>
      <c r="L36" s="6">
        <v>48</v>
      </c>
      <c r="M36" s="6">
        <v>74</v>
      </c>
      <c r="N36" s="6">
        <v>39.5</v>
      </c>
      <c r="O36" s="10">
        <v>24</v>
      </c>
      <c r="P36" s="6">
        <v>252.5</v>
      </c>
      <c r="Q36" s="36">
        <v>31</v>
      </c>
      <c r="R36" t="s">
        <v>1961</v>
      </c>
      <c r="S36" t="s">
        <v>1962</v>
      </c>
    </row>
    <row r="37" spans="1:19">
      <c r="A37" s="6" t="s">
        <v>1172</v>
      </c>
      <c r="B37" s="6" t="s">
        <v>1173</v>
      </c>
      <c r="C37" s="7" t="s">
        <v>33</v>
      </c>
      <c r="D37" s="7" t="s">
        <v>34</v>
      </c>
      <c r="E37" s="7" t="s">
        <v>1179</v>
      </c>
      <c r="F37" s="7" t="s">
        <v>1957</v>
      </c>
      <c r="G37" s="6"/>
      <c r="H37" s="6" t="s">
        <v>1182</v>
      </c>
      <c r="I37" s="6" t="s">
        <v>50</v>
      </c>
      <c r="J37" s="6" t="s">
        <v>1176</v>
      </c>
      <c r="K37" s="6">
        <v>63.5</v>
      </c>
      <c r="L37" s="6">
        <v>49</v>
      </c>
      <c r="M37" s="6">
        <v>74</v>
      </c>
      <c r="N37" s="6">
        <v>35</v>
      </c>
      <c r="O37" s="10">
        <v>26.5</v>
      </c>
      <c r="P37" s="6">
        <v>248</v>
      </c>
      <c r="Q37" s="36">
        <v>32</v>
      </c>
      <c r="R37" t="s">
        <v>1961</v>
      </c>
      <c r="S37" t="s">
        <v>1962</v>
      </c>
    </row>
    <row r="38" spans="1:19">
      <c r="A38" s="6" t="s">
        <v>1903</v>
      </c>
      <c r="B38" s="6" t="s">
        <v>1912</v>
      </c>
      <c r="C38" s="7" t="s">
        <v>33</v>
      </c>
      <c r="D38" s="7" t="s">
        <v>34</v>
      </c>
      <c r="E38" s="7" t="s">
        <v>1918</v>
      </c>
      <c r="F38" s="7" t="s">
        <v>1957</v>
      </c>
      <c r="G38" s="6"/>
      <c r="H38" s="6" t="s">
        <v>1919</v>
      </c>
      <c r="I38" s="6" t="s">
        <v>50</v>
      </c>
      <c r="J38" s="6" t="s">
        <v>1915</v>
      </c>
      <c r="K38" s="6">
        <v>65</v>
      </c>
      <c r="L38" s="6">
        <v>37</v>
      </c>
      <c r="M38" s="6">
        <v>38.5</v>
      </c>
      <c r="N38" s="6">
        <v>66</v>
      </c>
      <c r="O38" s="10">
        <v>33.5</v>
      </c>
      <c r="P38" s="6">
        <v>240</v>
      </c>
      <c r="Q38" s="36">
        <v>33</v>
      </c>
      <c r="R38" t="s">
        <v>1961</v>
      </c>
      <c r="S38" t="s">
        <v>1962</v>
      </c>
    </row>
    <row r="39" spans="1:19">
      <c r="A39" s="6" t="s">
        <v>1963</v>
      </c>
      <c r="B39" s="6" t="s">
        <v>1964</v>
      </c>
      <c r="C39" s="7" t="s">
        <v>33</v>
      </c>
      <c r="D39" s="7" t="s">
        <v>34</v>
      </c>
      <c r="E39" s="7" t="s">
        <v>1965</v>
      </c>
      <c r="F39" s="7" t="s">
        <v>1957</v>
      </c>
      <c r="G39" s="6"/>
      <c r="H39" s="6" t="s">
        <v>764</v>
      </c>
      <c r="I39" s="6" t="s">
        <v>50</v>
      </c>
      <c r="J39" s="6" t="s">
        <v>763</v>
      </c>
      <c r="K39" s="6">
        <v>73.5</v>
      </c>
      <c r="L39" s="6">
        <v>47</v>
      </c>
      <c r="M39" s="6">
        <v>45</v>
      </c>
      <c r="N39" s="6">
        <v>34.5</v>
      </c>
      <c r="O39" s="10">
        <v>35.5</v>
      </c>
      <c r="P39" s="6">
        <v>235.5</v>
      </c>
      <c r="Q39" s="36">
        <v>34</v>
      </c>
      <c r="R39" t="s">
        <v>1961</v>
      </c>
      <c r="S39" t="s">
        <v>1962</v>
      </c>
    </row>
    <row r="40" spans="1:19">
      <c r="A40" s="6" t="s">
        <v>176</v>
      </c>
      <c r="B40" s="6" t="s">
        <v>265</v>
      </c>
      <c r="C40" s="7" t="s">
        <v>33</v>
      </c>
      <c r="D40" s="7" t="s">
        <v>34</v>
      </c>
      <c r="E40" s="7" t="s">
        <v>270</v>
      </c>
      <c r="F40" s="7" t="s">
        <v>1957</v>
      </c>
      <c r="G40" s="6"/>
      <c r="H40" s="6" t="s">
        <v>272</v>
      </c>
      <c r="I40" s="6" t="s">
        <v>50</v>
      </c>
      <c r="J40" s="6" t="s">
        <v>268</v>
      </c>
      <c r="K40" s="6">
        <v>71</v>
      </c>
      <c r="L40" s="6">
        <v>41</v>
      </c>
      <c r="M40" s="6">
        <v>37.5</v>
      </c>
      <c r="N40" s="6">
        <v>33.5</v>
      </c>
      <c r="O40" s="10">
        <v>44.5</v>
      </c>
      <c r="P40" s="6">
        <v>227.5</v>
      </c>
      <c r="Q40" s="36">
        <v>35</v>
      </c>
      <c r="R40" t="s">
        <v>1961</v>
      </c>
      <c r="S40" t="s">
        <v>1962</v>
      </c>
    </row>
    <row r="41" spans="1:19">
      <c r="A41" s="6" t="s">
        <v>460</v>
      </c>
      <c r="B41" s="6" t="s">
        <v>468</v>
      </c>
      <c r="C41" s="7" t="s">
        <v>33</v>
      </c>
      <c r="D41" s="7" t="s">
        <v>34</v>
      </c>
      <c r="E41" s="7" t="s">
        <v>474</v>
      </c>
      <c r="F41" s="7" t="s">
        <v>1957</v>
      </c>
      <c r="G41" s="6"/>
      <c r="H41" s="6" t="s">
        <v>475</v>
      </c>
      <c r="I41" s="6" t="s">
        <v>50</v>
      </c>
      <c r="J41" s="6" t="s">
        <v>476</v>
      </c>
      <c r="K41" s="6">
        <v>45</v>
      </c>
      <c r="L41" s="6">
        <v>45.5</v>
      </c>
      <c r="M41" s="6">
        <v>50.5</v>
      </c>
      <c r="N41" s="6">
        <v>37.5</v>
      </c>
      <c r="O41" s="10">
        <v>46</v>
      </c>
      <c r="P41" s="6">
        <v>224.5</v>
      </c>
      <c r="Q41" s="36">
        <v>36</v>
      </c>
      <c r="R41" t="s">
        <v>1961</v>
      </c>
      <c r="S41" t="s">
        <v>1962</v>
      </c>
    </row>
    <row r="42" spans="1:19">
      <c r="A42" s="6" t="s">
        <v>1198</v>
      </c>
      <c r="B42" s="6" t="s">
        <v>1199</v>
      </c>
      <c r="C42" s="7" t="s">
        <v>33</v>
      </c>
      <c r="D42" s="7" t="s">
        <v>34</v>
      </c>
      <c r="E42" s="7" t="s">
        <v>1205</v>
      </c>
      <c r="F42" s="7" t="s">
        <v>1957</v>
      </c>
      <c r="G42" s="6"/>
      <c r="H42" s="6" t="s">
        <v>1206</v>
      </c>
      <c r="I42" s="6" t="s">
        <v>50</v>
      </c>
      <c r="J42" s="6" t="s">
        <v>1202</v>
      </c>
      <c r="K42" s="6">
        <v>72</v>
      </c>
      <c r="L42" s="6">
        <v>73</v>
      </c>
      <c r="M42" s="6">
        <v>71.5</v>
      </c>
      <c r="N42" s="6"/>
      <c r="O42" s="10"/>
      <c r="P42" s="6">
        <v>216.5</v>
      </c>
      <c r="Q42" s="36"/>
    </row>
    <row r="43" spans="1:19">
      <c r="A43" s="6" t="s">
        <v>1198</v>
      </c>
      <c r="B43" s="6" t="s">
        <v>1199</v>
      </c>
      <c r="C43" s="7" t="s">
        <v>33</v>
      </c>
      <c r="D43" s="7" t="s">
        <v>34</v>
      </c>
      <c r="E43" s="7" t="s">
        <v>1205</v>
      </c>
      <c r="F43" s="7" t="s">
        <v>1957</v>
      </c>
      <c r="G43" s="6"/>
      <c r="H43" s="6" t="s">
        <v>1207</v>
      </c>
      <c r="I43" s="6" t="s">
        <v>50</v>
      </c>
      <c r="J43" s="6" t="s">
        <v>1202</v>
      </c>
      <c r="K43" s="6">
        <v>70</v>
      </c>
      <c r="L43" s="6">
        <v>74</v>
      </c>
      <c r="M43" s="6">
        <v>66.5</v>
      </c>
      <c r="N43" s="6"/>
      <c r="O43" s="10"/>
      <c r="P43" s="6">
        <v>210.5</v>
      </c>
      <c r="Q43" s="36"/>
    </row>
    <row r="44" spans="1:19">
      <c r="A44" s="6" t="s">
        <v>135</v>
      </c>
      <c r="B44" s="6" t="s">
        <v>1612</v>
      </c>
      <c r="C44" s="7" t="s">
        <v>33</v>
      </c>
      <c r="D44" s="7" t="s">
        <v>34</v>
      </c>
      <c r="E44" s="7" t="s">
        <v>172</v>
      </c>
      <c r="F44" s="7" t="s">
        <v>1957</v>
      </c>
      <c r="G44" s="6"/>
      <c r="H44" s="6" t="s">
        <v>1618</v>
      </c>
      <c r="I44" s="6" t="s">
        <v>50</v>
      </c>
      <c r="J44" s="6" t="s">
        <v>1619</v>
      </c>
      <c r="K44" s="6">
        <v>79</v>
      </c>
      <c r="L44" s="6">
        <v>71</v>
      </c>
      <c r="M44" s="6">
        <v>48</v>
      </c>
      <c r="N44" s="6"/>
      <c r="O44" s="10"/>
      <c r="P44" s="6">
        <v>198</v>
      </c>
      <c r="Q44" s="36"/>
    </row>
    <row r="45" spans="1:19">
      <c r="A45" s="6" t="s">
        <v>79</v>
      </c>
      <c r="B45" s="6" t="s">
        <v>80</v>
      </c>
      <c r="C45" s="7" t="s">
        <v>33</v>
      </c>
      <c r="D45" s="7" t="s">
        <v>34</v>
      </c>
      <c r="E45" s="7" t="s">
        <v>87</v>
      </c>
      <c r="F45" s="7" t="s">
        <v>1957</v>
      </c>
      <c r="G45" s="6"/>
      <c r="H45" s="6" t="s">
        <v>90</v>
      </c>
      <c r="I45" s="6" t="s">
        <v>50</v>
      </c>
      <c r="J45" s="6" t="s">
        <v>84</v>
      </c>
      <c r="K45" s="6">
        <v>39.5</v>
      </c>
      <c r="L45" s="6">
        <v>33.5</v>
      </c>
      <c r="M45" s="6">
        <v>37</v>
      </c>
      <c r="N45" s="6">
        <v>36.5</v>
      </c>
      <c r="O45" s="10">
        <v>36</v>
      </c>
      <c r="P45" s="6">
        <v>182.5</v>
      </c>
      <c r="Q45" s="36">
        <v>37</v>
      </c>
      <c r="R45" t="s">
        <v>1961</v>
      </c>
      <c r="S45" t="s">
        <v>1962</v>
      </c>
    </row>
    <row r="46" spans="1:19">
      <c r="A46" s="6" t="s">
        <v>493</v>
      </c>
      <c r="B46" s="6" t="s">
        <v>505</v>
      </c>
      <c r="C46" s="7" t="s">
        <v>33</v>
      </c>
      <c r="D46" s="7" t="s">
        <v>34</v>
      </c>
      <c r="E46" s="7" t="s">
        <v>172</v>
      </c>
      <c r="F46" s="7" t="s">
        <v>1957</v>
      </c>
      <c r="G46" s="6"/>
      <c r="H46" s="6" t="s">
        <v>533</v>
      </c>
      <c r="I46" s="6" t="s">
        <v>50</v>
      </c>
      <c r="J46" s="6" t="s">
        <v>508</v>
      </c>
      <c r="K46" s="6">
        <v>60.5</v>
      </c>
      <c r="L46" s="6">
        <v>39.5</v>
      </c>
      <c r="M46" s="6">
        <v>67</v>
      </c>
      <c r="N46" s="6"/>
      <c r="O46" s="10"/>
      <c r="P46" s="6">
        <v>167</v>
      </c>
      <c r="Q46" s="36"/>
    </row>
    <row r="47" spans="1:19">
      <c r="A47" s="6" t="s">
        <v>176</v>
      </c>
      <c r="B47" s="6" t="s">
        <v>215</v>
      </c>
      <c r="C47" s="7" t="s">
        <v>33</v>
      </c>
      <c r="D47" s="7" t="s">
        <v>34</v>
      </c>
      <c r="E47" s="7" t="s">
        <v>220</v>
      </c>
      <c r="F47" s="7" t="s">
        <v>1957</v>
      </c>
      <c r="G47" s="6"/>
      <c r="H47" s="6" t="s">
        <v>226</v>
      </c>
      <c r="I47" s="6" t="s">
        <v>50</v>
      </c>
      <c r="J47" s="6" t="s">
        <v>223</v>
      </c>
      <c r="K47" s="6">
        <v>45.5</v>
      </c>
      <c r="L47" s="6">
        <v>42</v>
      </c>
      <c r="M47" s="6">
        <v>29.5</v>
      </c>
      <c r="N47" s="6">
        <v>19</v>
      </c>
      <c r="O47" s="10"/>
      <c r="P47" s="6">
        <v>136</v>
      </c>
      <c r="Q47" s="36"/>
    </row>
    <row r="48" spans="1:19">
      <c r="A48" s="6" t="s">
        <v>493</v>
      </c>
      <c r="B48" s="6" t="s">
        <v>539</v>
      </c>
      <c r="C48" s="7" t="s">
        <v>33</v>
      </c>
      <c r="D48" s="7" t="s">
        <v>34</v>
      </c>
      <c r="E48" s="7" t="s">
        <v>172</v>
      </c>
      <c r="F48" s="7" t="s">
        <v>1957</v>
      </c>
      <c r="G48" s="6"/>
      <c r="H48" s="6" t="s">
        <v>550</v>
      </c>
      <c r="I48" s="6" t="s">
        <v>50</v>
      </c>
      <c r="J48" s="6" t="s">
        <v>545</v>
      </c>
      <c r="K48" s="6">
        <v>53</v>
      </c>
      <c r="L48" s="6"/>
      <c r="M48" s="6"/>
      <c r="N48" s="6"/>
      <c r="O48" s="10">
        <v>66</v>
      </c>
      <c r="P48" s="6">
        <v>119</v>
      </c>
      <c r="Q48" s="36"/>
    </row>
    <row r="49" spans="1:17">
      <c r="A49" s="6" t="s">
        <v>1095</v>
      </c>
      <c r="B49" s="6" t="s">
        <v>1096</v>
      </c>
      <c r="C49" s="7" t="s">
        <v>33</v>
      </c>
      <c r="D49" s="7" t="s">
        <v>34</v>
      </c>
      <c r="E49" s="7" t="s">
        <v>1109</v>
      </c>
      <c r="F49" s="7" t="s">
        <v>1957</v>
      </c>
      <c r="G49" s="6"/>
      <c r="H49" s="6" t="s">
        <v>1110</v>
      </c>
      <c r="I49" s="6" t="s">
        <v>50</v>
      </c>
      <c r="J49" s="6" t="s">
        <v>1106</v>
      </c>
      <c r="K49" s="6">
        <v>57.5</v>
      </c>
      <c r="L49" s="6">
        <v>36</v>
      </c>
      <c r="M49" s="6"/>
      <c r="N49" s="6"/>
      <c r="O49" s="10"/>
      <c r="P49" s="6">
        <v>93.5</v>
      </c>
      <c r="Q49" s="36"/>
    </row>
    <row r="50" spans="1:17">
      <c r="A50" s="6" t="s">
        <v>493</v>
      </c>
      <c r="B50" s="6" t="s">
        <v>505</v>
      </c>
      <c r="C50" s="7" t="s">
        <v>33</v>
      </c>
      <c r="D50" s="7" t="s">
        <v>34</v>
      </c>
      <c r="E50" s="7" t="s">
        <v>518</v>
      </c>
      <c r="F50" s="7" t="s">
        <v>1957</v>
      </c>
      <c r="G50" s="6"/>
      <c r="H50" s="6" t="s">
        <v>528</v>
      </c>
      <c r="I50" s="6" t="s">
        <v>50</v>
      </c>
      <c r="J50" s="6" t="s">
        <v>515</v>
      </c>
      <c r="K50" s="6">
        <v>57.5</v>
      </c>
      <c r="L50" s="6">
        <v>30.5</v>
      </c>
      <c r="M50" s="6"/>
      <c r="N50" s="6"/>
      <c r="O50" s="10"/>
      <c r="P50" s="6">
        <v>88</v>
      </c>
      <c r="Q50" s="36"/>
    </row>
    <row r="51" spans="1:17" ht="15.75">
      <c r="A51" s="6" t="s">
        <v>554</v>
      </c>
      <c r="B51" s="6" t="s">
        <v>563</v>
      </c>
      <c r="C51" s="7" t="s">
        <v>33</v>
      </c>
      <c r="D51" s="7" t="s">
        <v>34</v>
      </c>
      <c r="E51" s="7" t="s">
        <v>564</v>
      </c>
      <c r="F51" s="7" t="s">
        <v>1957</v>
      </c>
      <c r="G51" s="6"/>
      <c r="H51" s="6" t="s">
        <v>565</v>
      </c>
      <c r="I51" s="6" t="s">
        <v>50</v>
      </c>
      <c r="J51" s="6" t="s">
        <v>558</v>
      </c>
      <c r="K51" s="6">
        <v>75</v>
      </c>
      <c r="L51" s="6"/>
      <c r="M51" s="6"/>
      <c r="N51" s="6"/>
      <c r="O51" s="31"/>
      <c r="P51" s="6">
        <v>75</v>
      </c>
      <c r="Q51" s="36"/>
    </row>
    <row r="52" spans="1:17">
      <c r="A52" s="6" t="s">
        <v>493</v>
      </c>
      <c r="B52" s="6" t="s">
        <v>505</v>
      </c>
      <c r="C52" s="7" t="s">
        <v>33</v>
      </c>
      <c r="D52" s="7" t="s">
        <v>34</v>
      </c>
      <c r="E52" s="7" t="s">
        <v>518</v>
      </c>
      <c r="F52" s="7" t="s">
        <v>1957</v>
      </c>
      <c r="G52" s="6"/>
      <c r="H52" s="6" t="s">
        <v>525</v>
      </c>
      <c r="I52" s="6" t="s">
        <v>50</v>
      </c>
      <c r="J52" s="6" t="s">
        <v>515</v>
      </c>
      <c r="K52" s="6">
        <v>63</v>
      </c>
      <c r="L52" s="6"/>
      <c r="M52" s="6"/>
      <c r="N52" s="6"/>
      <c r="O52" s="10"/>
      <c r="P52" s="6">
        <v>63</v>
      </c>
      <c r="Q52" s="36"/>
    </row>
    <row r="53" spans="1:17">
      <c r="A53" s="6" t="s">
        <v>1499</v>
      </c>
      <c r="B53" s="6" t="s">
        <v>1550</v>
      </c>
      <c r="C53" s="7" t="s">
        <v>33</v>
      </c>
      <c r="D53" s="7" t="s">
        <v>34</v>
      </c>
      <c r="E53" s="7" t="s">
        <v>1562</v>
      </c>
      <c r="F53" s="7" t="s">
        <v>1957</v>
      </c>
      <c r="G53" s="6"/>
      <c r="H53" s="6" t="s">
        <v>1566</v>
      </c>
      <c r="I53" s="6" t="s">
        <v>50</v>
      </c>
      <c r="J53" s="6" t="s">
        <v>1559</v>
      </c>
      <c r="K53" s="6">
        <v>63</v>
      </c>
      <c r="L53" s="6"/>
      <c r="M53" s="6"/>
      <c r="N53" s="6"/>
      <c r="O53" s="23"/>
      <c r="P53" s="6">
        <v>63</v>
      </c>
      <c r="Q53" s="36"/>
    </row>
  </sheetData>
  <sortState ref="A1:P53">
    <sortCondition descending="1" ref="P1:P53"/>
  </sortState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1"/>
  <sheetViews>
    <sheetView workbookViewId="0">
      <selection activeCell="R1" sqref="R1"/>
    </sheetView>
  </sheetViews>
  <sheetFormatPr defaultRowHeight="15"/>
  <cols>
    <col min="1" max="16" width="9.140625" style="25"/>
    <col min="17" max="17" width="9.140625" style="37"/>
  </cols>
  <sheetData>
    <row r="1" spans="1:19">
      <c r="A1" s="2" t="s">
        <v>0</v>
      </c>
      <c r="B1" s="2" t="s">
        <v>1</v>
      </c>
      <c r="C1" s="3" t="s">
        <v>2</v>
      </c>
      <c r="D1" s="3" t="s">
        <v>3</v>
      </c>
      <c r="E1" s="3" t="s">
        <v>16</v>
      </c>
      <c r="F1" s="3"/>
      <c r="G1" s="2" t="s">
        <v>17</v>
      </c>
      <c r="H1" s="2" t="s">
        <v>18</v>
      </c>
      <c r="I1" s="2" t="s">
        <v>19</v>
      </c>
      <c r="J1" s="2" t="s">
        <v>21</v>
      </c>
      <c r="K1" s="2" t="s">
        <v>25</v>
      </c>
      <c r="L1" s="2" t="s">
        <v>26</v>
      </c>
      <c r="M1" s="2" t="s">
        <v>27</v>
      </c>
      <c r="N1" s="2" t="s">
        <v>28</v>
      </c>
      <c r="O1" s="4" t="s">
        <v>29</v>
      </c>
      <c r="P1" s="2" t="s">
        <v>30</v>
      </c>
      <c r="Q1" s="36" t="s">
        <v>1959</v>
      </c>
    </row>
    <row r="2" spans="1:19" s="25" customFormat="1">
      <c r="A2" s="6" t="s">
        <v>788</v>
      </c>
      <c r="B2" s="6" t="s">
        <v>789</v>
      </c>
      <c r="C2" s="7" t="s">
        <v>33</v>
      </c>
      <c r="D2" s="7" t="s">
        <v>34</v>
      </c>
      <c r="E2" s="7" t="s">
        <v>793</v>
      </c>
      <c r="F2" s="7" t="s">
        <v>1958</v>
      </c>
      <c r="G2" s="6" t="s">
        <v>794</v>
      </c>
      <c r="H2" s="6"/>
      <c r="I2" s="6" t="s">
        <v>89</v>
      </c>
      <c r="J2" s="6" t="s">
        <v>795</v>
      </c>
      <c r="K2" s="6">
        <v>50</v>
      </c>
      <c r="L2" s="6">
        <v>49.5</v>
      </c>
      <c r="M2" s="6">
        <v>49</v>
      </c>
      <c r="N2" s="6">
        <v>49.5</v>
      </c>
      <c r="O2" s="10">
        <v>46.5</v>
      </c>
      <c r="P2" s="6">
        <v>244.5</v>
      </c>
      <c r="Q2" s="36">
        <v>1</v>
      </c>
      <c r="R2" s="25" t="s">
        <v>1961</v>
      </c>
      <c r="S2" s="25" t="s">
        <v>1968</v>
      </c>
    </row>
    <row r="3" spans="1:19" s="25" customFormat="1">
      <c r="A3" s="6" t="s">
        <v>1249</v>
      </c>
      <c r="B3" s="6" t="s">
        <v>1262</v>
      </c>
      <c r="C3" s="7" t="s">
        <v>33</v>
      </c>
      <c r="D3" s="7" t="s">
        <v>34</v>
      </c>
      <c r="E3" s="7" t="s">
        <v>1268</v>
      </c>
      <c r="F3" s="7" t="s">
        <v>1958</v>
      </c>
      <c r="G3" s="6" t="s">
        <v>1269</v>
      </c>
      <c r="H3" s="6"/>
      <c r="I3" s="6" t="s">
        <v>89</v>
      </c>
      <c r="J3" s="6" t="s">
        <v>1265</v>
      </c>
      <c r="K3" s="6">
        <v>48</v>
      </c>
      <c r="L3" s="6">
        <v>49</v>
      </c>
      <c r="M3" s="6">
        <v>50</v>
      </c>
      <c r="N3" s="6">
        <v>50</v>
      </c>
      <c r="O3" s="10">
        <v>47</v>
      </c>
      <c r="P3" s="6">
        <v>244</v>
      </c>
      <c r="Q3" s="36">
        <v>2</v>
      </c>
      <c r="R3" s="25" t="s">
        <v>1961</v>
      </c>
      <c r="S3" s="25" t="s">
        <v>1968</v>
      </c>
    </row>
    <row r="4" spans="1:19" s="25" customFormat="1">
      <c r="A4" s="6" t="s">
        <v>1393</v>
      </c>
      <c r="B4" s="6" t="s">
        <v>1394</v>
      </c>
      <c r="C4" s="7" t="s">
        <v>33</v>
      </c>
      <c r="D4" s="7" t="s">
        <v>34</v>
      </c>
      <c r="E4" s="7" t="s">
        <v>1400</v>
      </c>
      <c r="F4" s="7" t="s">
        <v>1958</v>
      </c>
      <c r="G4" s="6" t="s">
        <v>1401</v>
      </c>
      <c r="H4" s="6"/>
      <c r="I4" s="6" t="s">
        <v>89</v>
      </c>
      <c r="J4" s="6" t="s">
        <v>1397</v>
      </c>
      <c r="K4" s="6">
        <v>50</v>
      </c>
      <c r="L4" s="6">
        <v>46.5</v>
      </c>
      <c r="M4" s="6">
        <v>49.5</v>
      </c>
      <c r="N4" s="6">
        <v>49</v>
      </c>
      <c r="O4" s="10">
        <v>49</v>
      </c>
      <c r="P4" s="6">
        <v>244</v>
      </c>
      <c r="Q4" s="36">
        <v>2</v>
      </c>
      <c r="R4" s="25" t="s">
        <v>1961</v>
      </c>
      <c r="S4" s="25" t="s">
        <v>1968</v>
      </c>
    </row>
    <row r="5" spans="1:19" s="25" customFormat="1">
      <c r="A5" s="6" t="s">
        <v>788</v>
      </c>
      <c r="B5" s="6" t="s">
        <v>913</v>
      </c>
      <c r="C5" s="7" t="s">
        <v>33</v>
      </c>
      <c r="D5" s="7" t="s">
        <v>34</v>
      </c>
      <c r="E5" s="7" t="s">
        <v>172</v>
      </c>
      <c r="F5" s="7" t="s">
        <v>1958</v>
      </c>
      <c r="G5" s="6" t="s">
        <v>919</v>
      </c>
      <c r="H5" s="6"/>
      <c r="I5" s="6" t="s">
        <v>89</v>
      </c>
      <c r="J5" s="6" t="s">
        <v>912</v>
      </c>
      <c r="K5" s="6">
        <v>49</v>
      </c>
      <c r="L5" s="6">
        <v>49</v>
      </c>
      <c r="M5" s="6">
        <v>49</v>
      </c>
      <c r="N5" s="6">
        <v>50</v>
      </c>
      <c r="O5" s="10">
        <v>46</v>
      </c>
      <c r="P5" s="6">
        <v>243</v>
      </c>
      <c r="Q5" s="36">
        <v>3</v>
      </c>
      <c r="R5" s="25" t="s">
        <v>1961</v>
      </c>
      <c r="S5" s="25" t="s">
        <v>1968</v>
      </c>
    </row>
    <row r="6" spans="1:19">
      <c r="A6" s="6" t="s">
        <v>1776</v>
      </c>
      <c r="B6" s="6" t="s">
        <v>1777</v>
      </c>
      <c r="C6" s="7" t="s">
        <v>33</v>
      </c>
      <c r="D6" s="7" t="s">
        <v>34</v>
      </c>
      <c r="E6" s="7" t="s">
        <v>1782</v>
      </c>
      <c r="F6" s="7" t="s">
        <v>1958</v>
      </c>
      <c r="G6" s="6" t="s">
        <v>1783</v>
      </c>
      <c r="H6" s="6"/>
      <c r="I6" s="6" t="s">
        <v>89</v>
      </c>
      <c r="J6" s="6" t="s">
        <v>1780</v>
      </c>
      <c r="K6" s="6">
        <v>48</v>
      </c>
      <c r="L6" s="6">
        <v>48</v>
      </c>
      <c r="M6" s="6">
        <v>46.5</v>
      </c>
      <c r="N6" s="6">
        <v>49</v>
      </c>
      <c r="O6" s="10">
        <v>45</v>
      </c>
      <c r="P6" s="6">
        <v>236.5</v>
      </c>
      <c r="Q6" s="36">
        <v>4</v>
      </c>
      <c r="R6" s="25" t="s">
        <v>1961</v>
      </c>
      <c r="S6" s="25" t="s">
        <v>1960</v>
      </c>
    </row>
    <row r="7" spans="1:19">
      <c r="A7" s="6" t="s">
        <v>1903</v>
      </c>
      <c r="B7" s="6" t="s">
        <v>1912</v>
      </c>
      <c r="C7" s="7" t="s">
        <v>33</v>
      </c>
      <c r="D7" s="7" t="s">
        <v>34</v>
      </c>
      <c r="E7" s="7" t="s">
        <v>1918</v>
      </c>
      <c r="F7" s="7" t="s">
        <v>1958</v>
      </c>
      <c r="G7" s="6" t="s">
        <v>1920</v>
      </c>
      <c r="H7" s="6"/>
      <c r="I7" s="6" t="s">
        <v>89</v>
      </c>
      <c r="J7" s="6" t="s">
        <v>1915</v>
      </c>
      <c r="K7" s="6">
        <v>49</v>
      </c>
      <c r="L7" s="6">
        <v>43.5</v>
      </c>
      <c r="M7" s="6">
        <v>44.5</v>
      </c>
      <c r="N7" s="6">
        <v>44.5</v>
      </c>
      <c r="O7" s="10">
        <v>46.5</v>
      </c>
      <c r="P7" s="6">
        <v>228</v>
      </c>
      <c r="Q7" s="36">
        <v>5</v>
      </c>
      <c r="R7" s="25" t="s">
        <v>1961</v>
      </c>
      <c r="S7" s="25" t="s">
        <v>1960</v>
      </c>
    </row>
    <row r="8" spans="1:19">
      <c r="A8" s="6" t="s">
        <v>1249</v>
      </c>
      <c r="B8" s="6" t="s">
        <v>1250</v>
      </c>
      <c r="C8" s="7" t="s">
        <v>33</v>
      </c>
      <c r="D8" s="7" t="s">
        <v>34</v>
      </c>
      <c r="E8" s="7" t="s">
        <v>1256</v>
      </c>
      <c r="F8" s="7" t="s">
        <v>1958</v>
      </c>
      <c r="G8" s="6" t="s">
        <v>1260</v>
      </c>
      <c r="H8" s="6"/>
      <c r="I8" s="6" t="s">
        <v>89</v>
      </c>
      <c r="J8" s="6" t="s">
        <v>1261</v>
      </c>
      <c r="K8" s="6">
        <v>42</v>
      </c>
      <c r="L8" s="6">
        <v>45</v>
      </c>
      <c r="M8" s="6">
        <v>50</v>
      </c>
      <c r="N8" s="6">
        <v>48</v>
      </c>
      <c r="O8" s="10">
        <v>41</v>
      </c>
      <c r="P8" s="6">
        <v>226</v>
      </c>
      <c r="Q8" s="36">
        <v>6</v>
      </c>
      <c r="R8" s="25" t="s">
        <v>1961</v>
      </c>
      <c r="S8" s="25" t="s">
        <v>1960</v>
      </c>
    </row>
    <row r="9" spans="1:19">
      <c r="A9" s="6" t="s">
        <v>493</v>
      </c>
      <c r="B9" s="6" t="s">
        <v>505</v>
      </c>
      <c r="C9" s="7" t="s">
        <v>33</v>
      </c>
      <c r="D9" s="7" t="s">
        <v>34</v>
      </c>
      <c r="E9" s="7" t="s">
        <v>518</v>
      </c>
      <c r="F9" s="7" t="s">
        <v>1958</v>
      </c>
      <c r="G9" s="6" t="s">
        <v>521</v>
      </c>
      <c r="H9" s="6"/>
      <c r="I9" s="6" t="s">
        <v>89</v>
      </c>
      <c r="J9" s="6" t="s">
        <v>515</v>
      </c>
      <c r="K9" s="6">
        <v>39.5</v>
      </c>
      <c r="L9" s="6">
        <v>44.5</v>
      </c>
      <c r="M9" s="6">
        <v>47</v>
      </c>
      <c r="N9" s="6">
        <v>45</v>
      </c>
      <c r="O9" s="10">
        <v>45.5</v>
      </c>
      <c r="P9" s="6">
        <v>221.5</v>
      </c>
      <c r="Q9" s="36">
        <v>7</v>
      </c>
      <c r="R9" s="25" t="s">
        <v>1961</v>
      </c>
      <c r="S9" s="25" t="s">
        <v>1960</v>
      </c>
    </row>
    <row r="10" spans="1:19">
      <c r="A10" s="6" t="s">
        <v>428</v>
      </c>
      <c r="B10" s="6" t="s">
        <v>439</v>
      </c>
      <c r="C10" s="7" t="s">
        <v>33</v>
      </c>
      <c r="D10" s="7" t="s">
        <v>34</v>
      </c>
      <c r="E10" s="7" t="s">
        <v>445</v>
      </c>
      <c r="F10" s="7" t="s">
        <v>1958</v>
      </c>
      <c r="G10" s="6" t="s">
        <v>446</v>
      </c>
      <c r="H10" s="6"/>
      <c r="I10" s="6" t="s">
        <v>89</v>
      </c>
      <c r="J10" s="6" t="s">
        <v>442</v>
      </c>
      <c r="K10" s="6">
        <v>43.5</v>
      </c>
      <c r="L10" s="6">
        <v>46.5</v>
      </c>
      <c r="M10" s="6">
        <v>44.5</v>
      </c>
      <c r="N10" s="6">
        <v>46</v>
      </c>
      <c r="O10" s="10">
        <v>33.5</v>
      </c>
      <c r="P10" s="6">
        <v>214</v>
      </c>
      <c r="Q10" s="36">
        <v>8</v>
      </c>
      <c r="R10" s="25" t="s">
        <v>1961</v>
      </c>
      <c r="S10" s="25" t="s">
        <v>1960</v>
      </c>
    </row>
    <row r="11" spans="1:19">
      <c r="A11" s="6" t="s">
        <v>773</v>
      </c>
      <c r="B11" s="6" t="s">
        <v>774</v>
      </c>
      <c r="C11" s="7" t="s">
        <v>33</v>
      </c>
      <c r="D11" s="7" t="s">
        <v>34</v>
      </c>
      <c r="E11" s="7" t="s">
        <v>780</v>
      </c>
      <c r="F11" s="7" t="s">
        <v>1958</v>
      </c>
      <c r="G11" s="6" t="s">
        <v>785</v>
      </c>
      <c r="H11" s="6"/>
      <c r="I11" s="6" t="s">
        <v>89</v>
      </c>
      <c r="J11" s="6" t="s">
        <v>786</v>
      </c>
      <c r="K11" s="6">
        <v>49.5</v>
      </c>
      <c r="L11" s="6">
        <v>39.5</v>
      </c>
      <c r="M11" s="6">
        <v>34.5</v>
      </c>
      <c r="N11" s="6">
        <v>43</v>
      </c>
      <c r="O11" s="10">
        <v>43</v>
      </c>
      <c r="P11" s="6">
        <v>209.5</v>
      </c>
      <c r="Q11" s="36">
        <v>9</v>
      </c>
      <c r="R11" s="25" t="s">
        <v>1961</v>
      </c>
      <c r="S11" s="25" t="s">
        <v>1960</v>
      </c>
    </row>
    <row r="12" spans="1:19">
      <c r="A12" s="6" t="s">
        <v>79</v>
      </c>
      <c r="B12" s="6" t="s">
        <v>80</v>
      </c>
      <c r="C12" s="7" t="s">
        <v>33</v>
      </c>
      <c r="D12" s="7" t="s">
        <v>34</v>
      </c>
      <c r="E12" s="7" t="s">
        <v>87</v>
      </c>
      <c r="F12" s="7" t="s">
        <v>1958</v>
      </c>
      <c r="G12" s="6" t="s">
        <v>88</v>
      </c>
      <c r="H12" s="6"/>
      <c r="I12" s="6" t="s">
        <v>89</v>
      </c>
      <c r="J12" s="6" t="s">
        <v>84</v>
      </c>
      <c r="K12" s="6">
        <v>48.5</v>
      </c>
      <c r="L12" s="6">
        <v>36.5</v>
      </c>
      <c r="M12" s="6">
        <v>35</v>
      </c>
      <c r="N12" s="6">
        <v>45.5</v>
      </c>
      <c r="O12" s="10">
        <v>42.5</v>
      </c>
      <c r="P12" s="6">
        <v>208</v>
      </c>
      <c r="Q12" s="36">
        <v>10</v>
      </c>
      <c r="R12" s="25" t="s">
        <v>1961</v>
      </c>
      <c r="S12" s="25" t="s">
        <v>1960</v>
      </c>
    </row>
    <row r="13" spans="1:19">
      <c r="A13" s="6" t="s">
        <v>176</v>
      </c>
      <c r="B13" s="6" t="s">
        <v>236</v>
      </c>
      <c r="C13" s="7" t="s">
        <v>33</v>
      </c>
      <c r="D13" s="7" t="s">
        <v>34</v>
      </c>
      <c r="E13" s="7" t="s">
        <v>242</v>
      </c>
      <c r="F13" s="7" t="s">
        <v>1958</v>
      </c>
      <c r="G13" s="6" t="s">
        <v>247</v>
      </c>
      <c r="H13" s="6"/>
      <c r="I13" s="6" t="s">
        <v>89</v>
      </c>
      <c r="J13" s="6" t="s">
        <v>244</v>
      </c>
      <c r="K13" s="6">
        <v>44</v>
      </c>
      <c r="L13" s="6">
        <v>44</v>
      </c>
      <c r="M13" s="6">
        <v>35.5</v>
      </c>
      <c r="N13" s="6">
        <v>38.5</v>
      </c>
      <c r="O13" s="10">
        <v>44.5</v>
      </c>
      <c r="P13" s="6">
        <v>206.5</v>
      </c>
      <c r="Q13" s="36">
        <v>11</v>
      </c>
      <c r="R13" s="25" t="s">
        <v>1961</v>
      </c>
      <c r="S13" s="25" t="s">
        <v>1960</v>
      </c>
    </row>
    <row r="14" spans="1:19">
      <c r="A14" s="6" t="s">
        <v>176</v>
      </c>
      <c r="B14" s="6"/>
      <c r="C14" s="7" t="s">
        <v>33</v>
      </c>
      <c r="D14" s="7" t="s">
        <v>34</v>
      </c>
      <c r="E14" s="7" t="s">
        <v>343</v>
      </c>
      <c r="F14" s="7" t="s">
        <v>1958</v>
      </c>
      <c r="G14" s="6" t="s">
        <v>344</v>
      </c>
      <c r="H14" s="6"/>
      <c r="I14" s="6" t="s">
        <v>89</v>
      </c>
      <c r="J14" s="6"/>
      <c r="K14" s="6">
        <v>34</v>
      </c>
      <c r="L14" s="6">
        <v>42.5</v>
      </c>
      <c r="M14" s="6">
        <v>37.5</v>
      </c>
      <c r="N14" s="6">
        <v>37</v>
      </c>
      <c r="O14" s="10">
        <v>47</v>
      </c>
      <c r="P14" s="6">
        <v>198</v>
      </c>
      <c r="Q14" s="36">
        <v>12</v>
      </c>
      <c r="R14" s="25" t="s">
        <v>1961</v>
      </c>
      <c r="S14" s="25" t="s">
        <v>1960</v>
      </c>
    </row>
    <row r="15" spans="1:19">
      <c r="A15" s="6" t="s">
        <v>129</v>
      </c>
      <c r="B15" s="6" t="s">
        <v>130</v>
      </c>
      <c r="C15" s="7" t="s">
        <v>33</v>
      </c>
      <c r="D15" s="7" t="s">
        <v>34</v>
      </c>
      <c r="E15" s="7" t="s">
        <v>138</v>
      </c>
      <c r="F15" s="7" t="s">
        <v>1958</v>
      </c>
      <c r="G15" s="6" t="s">
        <v>139</v>
      </c>
      <c r="H15" s="6"/>
      <c r="I15" s="6" t="s">
        <v>89</v>
      </c>
      <c r="J15" s="6" t="s">
        <v>140</v>
      </c>
      <c r="K15" s="6">
        <v>38</v>
      </c>
      <c r="L15" s="6">
        <v>39.5</v>
      </c>
      <c r="M15" s="6">
        <v>25.5</v>
      </c>
      <c r="N15" s="6">
        <v>35.5</v>
      </c>
      <c r="O15" s="10">
        <v>31.5</v>
      </c>
      <c r="P15" s="6">
        <v>170</v>
      </c>
      <c r="Q15" s="36">
        <v>13</v>
      </c>
      <c r="R15" s="25" t="s">
        <v>1961</v>
      </c>
      <c r="S15" s="25" t="s">
        <v>1960</v>
      </c>
    </row>
    <row r="16" spans="1:19">
      <c r="A16" s="6" t="s">
        <v>1249</v>
      </c>
      <c r="B16" s="6" t="s">
        <v>1273</v>
      </c>
      <c r="C16" s="7" t="s">
        <v>33</v>
      </c>
      <c r="D16" s="7" t="s">
        <v>34</v>
      </c>
      <c r="E16" s="7" t="s">
        <v>1280</v>
      </c>
      <c r="F16" s="7" t="s">
        <v>1958</v>
      </c>
      <c r="G16" s="6" t="s">
        <v>1275</v>
      </c>
      <c r="H16" s="6"/>
      <c r="I16" s="6" t="s">
        <v>89</v>
      </c>
      <c r="J16" s="6" t="s">
        <v>1261</v>
      </c>
      <c r="K16" s="6">
        <v>39.5</v>
      </c>
      <c r="L16" s="6">
        <v>31.5</v>
      </c>
      <c r="M16" s="6">
        <v>32</v>
      </c>
      <c r="N16" s="6">
        <v>38.5</v>
      </c>
      <c r="O16" s="10">
        <v>19.5</v>
      </c>
      <c r="P16" s="6">
        <v>161</v>
      </c>
      <c r="Q16" s="36">
        <v>14</v>
      </c>
      <c r="R16" s="25" t="s">
        <v>1961</v>
      </c>
      <c r="S16" s="25" t="s">
        <v>1960</v>
      </c>
    </row>
    <row r="17" spans="1:19">
      <c r="A17" s="6" t="s">
        <v>1499</v>
      </c>
      <c r="B17" s="6" t="s">
        <v>1522</v>
      </c>
      <c r="C17" s="7" t="s">
        <v>33</v>
      </c>
      <c r="D17" s="7" t="s">
        <v>34</v>
      </c>
      <c r="E17" s="7" t="s">
        <v>1526</v>
      </c>
      <c r="F17" s="7" t="s">
        <v>1958</v>
      </c>
      <c r="G17" s="6" t="s">
        <v>1534</v>
      </c>
      <c r="H17" s="6"/>
      <c r="I17" s="6" t="s">
        <v>89</v>
      </c>
      <c r="J17" s="6" t="s">
        <v>1523</v>
      </c>
      <c r="K17" s="6">
        <v>31</v>
      </c>
      <c r="L17" s="6">
        <v>34.5</v>
      </c>
      <c r="M17" s="6">
        <v>20.5</v>
      </c>
      <c r="N17" s="6">
        <v>17</v>
      </c>
      <c r="O17" s="10">
        <v>23</v>
      </c>
      <c r="P17" s="6">
        <v>126</v>
      </c>
      <c r="Q17" s="36">
        <v>15</v>
      </c>
      <c r="R17" s="25" t="s">
        <v>1961</v>
      </c>
      <c r="S17" s="25" t="s">
        <v>1960</v>
      </c>
    </row>
    <row r="18" spans="1:19">
      <c r="A18" s="6" t="s">
        <v>1095</v>
      </c>
      <c r="B18" s="6" t="s">
        <v>1096</v>
      </c>
      <c r="C18" s="7" t="s">
        <v>33</v>
      </c>
      <c r="D18" s="7" t="s">
        <v>34</v>
      </c>
      <c r="E18" s="7" t="s">
        <v>1102</v>
      </c>
      <c r="F18" s="7" t="s">
        <v>1958</v>
      </c>
      <c r="G18" s="6" t="s">
        <v>1104</v>
      </c>
      <c r="H18" s="6"/>
      <c r="I18" s="6" t="s">
        <v>89</v>
      </c>
      <c r="J18" s="6" t="s">
        <v>1099</v>
      </c>
      <c r="K18" s="6">
        <v>46</v>
      </c>
      <c r="L18" s="6">
        <v>38</v>
      </c>
      <c r="M18" s="6">
        <v>29</v>
      </c>
      <c r="N18" s="6"/>
      <c r="O18" s="10"/>
      <c r="P18" s="6">
        <v>113</v>
      </c>
      <c r="Q18" s="36"/>
    </row>
    <row r="19" spans="1:19">
      <c r="A19" s="6" t="s">
        <v>1249</v>
      </c>
      <c r="B19" s="6" t="s">
        <v>1250</v>
      </c>
      <c r="C19" s="7" t="s">
        <v>33</v>
      </c>
      <c r="D19" s="7" t="s">
        <v>34</v>
      </c>
      <c r="E19" s="7" t="s">
        <v>1256</v>
      </c>
      <c r="F19" s="7" t="s">
        <v>1958</v>
      </c>
      <c r="G19" s="6" t="s">
        <v>1257</v>
      </c>
      <c r="H19" s="6"/>
      <c r="I19" s="6" t="s">
        <v>89</v>
      </c>
      <c r="J19" s="6" t="s">
        <v>1258</v>
      </c>
      <c r="K19" s="6">
        <v>49</v>
      </c>
      <c r="L19" s="6">
        <v>46.5</v>
      </c>
      <c r="M19" s="6"/>
      <c r="N19" s="6"/>
      <c r="O19" s="10"/>
      <c r="P19" s="6">
        <v>95.5</v>
      </c>
      <c r="Q19" s="36"/>
    </row>
    <row r="20" spans="1:19" ht="15.75">
      <c r="A20" s="6" t="s">
        <v>588</v>
      </c>
      <c r="B20" s="6" t="s">
        <v>599</v>
      </c>
      <c r="C20" s="7" t="s">
        <v>33</v>
      </c>
      <c r="D20" s="7" t="s">
        <v>34</v>
      </c>
      <c r="E20" s="7" t="s">
        <v>603</v>
      </c>
      <c r="F20" s="7" t="s">
        <v>1958</v>
      </c>
      <c r="G20" s="6" t="s">
        <v>604</v>
      </c>
      <c r="H20" s="6"/>
      <c r="I20" s="6" t="s">
        <v>89</v>
      </c>
      <c r="J20" s="6" t="s">
        <v>605</v>
      </c>
      <c r="K20" s="6">
        <v>36</v>
      </c>
      <c r="L20" s="6">
        <v>19</v>
      </c>
      <c r="M20" s="6">
        <v>14.5</v>
      </c>
      <c r="N20" s="6"/>
      <c r="O20" s="30"/>
      <c r="P20" s="6">
        <v>69.5</v>
      </c>
      <c r="Q20" s="36"/>
    </row>
    <row r="21" spans="1:19">
      <c r="A21" s="6" t="s">
        <v>176</v>
      </c>
      <c r="B21" s="6"/>
      <c r="C21" s="7" t="s">
        <v>33</v>
      </c>
      <c r="D21" s="7" t="s">
        <v>34</v>
      </c>
      <c r="E21" s="7" t="s">
        <v>338</v>
      </c>
      <c r="F21" s="7" t="s">
        <v>1958</v>
      </c>
      <c r="G21" s="6" t="s">
        <v>339</v>
      </c>
      <c r="H21" s="6"/>
      <c r="I21" s="6" t="s">
        <v>89</v>
      </c>
      <c r="J21" s="6"/>
      <c r="K21" s="6">
        <v>38.5</v>
      </c>
      <c r="L21" s="6"/>
      <c r="M21" s="6"/>
      <c r="N21" s="6"/>
      <c r="O21" s="10"/>
      <c r="P21" s="6">
        <v>38.5</v>
      </c>
      <c r="Q21" s="36"/>
    </row>
  </sheetData>
  <sortState ref="A1:Q21">
    <sortCondition descending="1" ref="P1:P2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2"/>
  <sheetViews>
    <sheetView workbookViewId="0">
      <selection activeCell="F17" sqref="F17"/>
    </sheetView>
  </sheetViews>
  <sheetFormatPr defaultRowHeight="15"/>
  <cols>
    <col min="1" max="16" width="9.140625" style="25"/>
    <col min="17" max="17" width="9.140625" style="37"/>
  </cols>
  <sheetData>
    <row r="1" spans="1:19">
      <c r="A1" s="2" t="s">
        <v>0</v>
      </c>
      <c r="B1" s="2" t="s">
        <v>1</v>
      </c>
      <c r="C1" s="3" t="s">
        <v>2</v>
      </c>
      <c r="D1" s="3" t="s">
        <v>3</v>
      </c>
      <c r="E1" s="3" t="s">
        <v>16</v>
      </c>
      <c r="F1" s="3"/>
      <c r="G1" s="2" t="s">
        <v>17</v>
      </c>
      <c r="H1" s="2" t="s">
        <v>18</v>
      </c>
      <c r="I1" s="2" t="s">
        <v>19</v>
      </c>
      <c r="J1" s="2" t="s">
        <v>21</v>
      </c>
      <c r="K1" s="2" t="s">
        <v>25</v>
      </c>
      <c r="L1" s="2" t="s">
        <v>26</v>
      </c>
      <c r="M1" s="2" t="s">
        <v>27</v>
      </c>
      <c r="N1" s="2" t="s">
        <v>28</v>
      </c>
      <c r="O1" s="4" t="s">
        <v>29</v>
      </c>
      <c r="P1" s="2" t="s">
        <v>30</v>
      </c>
      <c r="Q1" s="36" t="s">
        <v>1959</v>
      </c>
    </row>
    <row r="2" spans="1:19" s="25" customFormat="1">
      <c r="A2" s="6" t="s">
        <v>1249</v>
      </c>
      <c r="B2" s="6" t="s">
        <v>1262</v>
      </c>
      <c r="C2" s="7" t="s">
        <v>33</v>
      </c>
      <c r="D2" s="7" t="s">
        <v>34</v>
      </c>
      <c r="E2" s="7" t="s">
        <v>1268</v>
      </c>
      <c r="F2" s="7" t="s">
        <v>1957</v>
      </c>
      <c r="G2" s="6"/>
      <c r="H2" s="6" t="s">
        <v>1272</v>
      </c>
      <c r="I2" s="6" t="s">
        <v>89</v>
      </c>
      <c r="J2" s="6" t="s">
        <v>1265</v>
      </c>
      <c r="K2" s="6">
        <v>79</v>
      </c>
      <c r="L2" s="6">
        <v>78</v>
      </c>
      <c r="M2" s="6">
        <v>77</v>
      </c>
      <c r="N2" s="6">
        <v>79</v>
      </c>
      <c r="O2" s="10">
        <v>78</v>
      </c>
      <c r="P2" s="6">
        <v>391</v>
      </c>
      <c r="Q2" s="36">
        <v>1</v>
      </c>
      <c r="R2" s="25" t="s">
        <v>1961</v>
      </c>
      <c r="S2" s="25" t="s">
        <v>1967</v>
      </c>
    </row>
    <row r="3" spans="1:19" s="25" customFormat="1">
      <c r="A3" s="6" t="s">
        <v>1249</v>
      </c>
      <c r="B3" s="6" t="s">
        <v>1262</v>
      </c>
      <c r="C3" s="7" t="s">
        <v>33</v>
      </c>
      <c r="D3" s="7" t="s">
        <v>34</v>
      </c>
      <c r="E3" s="7" t="s">
        <v>1268</v>
      </c>
      <c r="F3" s="7" t="s">
        <v>1957</v>
      </c>
      <c r="G3" s="6"/>
      <c r="H3" s="6" t="s">
        <v>1271</v>
      </c>
      <c r="I3" s="6" t="s">
        <v>89</v>
      </c>
      <c r="J3" s="6" t="s">
        <v>1265</v>
      </c>
      <c r="K3" s="6">
        <v>76</v>
      </c>
      <c r="L3" s="6">
        <v>76.5</v>
      </c>
      <c r="M3" s="6">
        <v>80</v>
      </c>
      <c r="N3" s="6">
        <v>79</v>
      </c>
      <c r="O3" s="10">
        <v>77.5</v>
      </c>
      <c r="P3" s="6">
        <v>389</v>
      </c>
      <c r="Q3" s="36">
        <v>2</v>
      </c>
      <c r="R3" s="25" t="s">
        <v>1961</v>
      </c>
      <c r="S3" s="25" t="s">
        <v>1967</v>
      </c>
    </row>
    <row r="4" spans="1:19" s="25" customFormat="1">
      <c r="A4" s="6" t="s">
        <v>1069</v>
      </c>
      <c r="B4" s="6" t="s">
        <v>1070</v>
      </c>
      <c r="C4" s="7" t="s">
        <v>33</v>
      </c>
      <c r="D4" s="7" t="s">
        <v>34</v>
      </c>
      <c r="E4" s="7" t="s">
        <v>172</v>
      </c>
      <c r="F4" s="7" t="s">
        <v>1957</v>
      </c>
      <c r="G4" s="6"/>
      <c r="H4" s="6" t="s">
        <v>1075</v>
      </c>
      <c r="I4" s="6" t="s">
        <v>89</v>
      </c>
      <c r="J4" s="6" t="s">
        <v>1073</v>
      </c>
      <c r="K4" s="6">
        <v>64.5</v>
      </c>
      <c r="L4" s="6">
        <v>71</v>
      </c>
      <c r="M4" s="6">
        <v>70</v>
      </c>
      <c r="N4" s="6">
        <v>75.5</v>
      </c>
      <c r="O4" s="10">
        <v>72.5</v>
      </c>
      <c r="P4" s="6">
        <v>353.5</v>
      </c>
      <c r="Q4" s="36">
        <v>3</v>
      </c>
      <c r="R4" s="25" t="s">
        <v>1961</v>
      </c>
      <c r="S4" s="25" t="s">
        <v>1967</v>
      </c>
    </row>
    <row r="5" spans="1:19">
      <c r="A5" s="6" t="s">
        <v>1340</v>
      </c>
      <c r="B5" s="6" t="s">
        <v>1341</v>
      </c>
      <c r="C5" s="7" t="s">
        <v>33</v>
      </c>
      <c r="D5" s="7" t="s">
        <v>34</v>
      </c>
      <c r="E5" s="7" t="s">
        <v>1346</v>
      </c>
      <c r="F5" s="7" t="s">
        <v>1957</v>
      </c>
      <c r="G5" s="6"/>
      <c r="H5" s="6" t="s">
        <v>1347</v>
      </c>
      <c r="I5" s="6" t="s">
        <v>89</v>
      </c>
      <c r="J5" s="6" t="s">
        <v>1344</v>
      </c>
      <c r="K5" s="6">
        <v>70</v>
      </c>
      <c r="L5" s="6">
        <v>62.5</v>
      </c>
      <c r="M5" s="6">
        <v>63.5</v>
      </c>
      <c r="N5" s="6">
        <v>73</v>
      </c>
      <c r="O5" s="10">
        <v>73</v>
      </c>
      <c r="P5" s="6">
        <v>342</v>
      </c>
      <c r="Q5" s="36">
        <v>4</v>
      </c>
      <c r="R5" s="25" t="s">
        <v>1961</v>
      </c>
      <c r="S5" s="25" t="s">
        <v>1962</v>
      </c>
    </row>
    <row r="6" spans="1:19">
      <c r="A6" s="6" t="s">
        <v>493</v>
      </c>
      <c r="B6" s="6" t="s">
        <v>539</v>
      </c>
      <c r="C6" s="7" t="s">
        <v>33</v>
      </c>
      <c r="D6" s="7" t="s">
        <v>34</v>
      </c>
      <c r="E6" s="7" t="s">
        <v>172</v>
      </c>
      <c r="F6" s="7" t="s">
        <v>1957</v>
      </c>
      <c r="G6" s="6"/>
      <c r="H6" s="6" t="s">
        <v>546</v>
      </c>
      <c r="I6" s="6" t="s">
        <v>89</v>
      </c>
      <c r="J6" s="6" t="s">
        <v>545</v>
      </c>
      <c r="K6" s="6">
        <v>65.5</v>
      </c>
      <c r="L6" s="6">
        <v>73.5</v>
      </c>
      <c r="M6" s="6">
        <v>61.5</v>
      </c>
      <c r="N6" s="6">
        <v>74.5</v>
      </c>
      <c r="O6" s="10">
        <v>62</v>
      </c>
      <c r="P6" s="6">
        <v>337</v>
      </c>
      <c r="Q6" s="36">
        <v>5</v>
      </c>
      <c r="R6" s="25" t="s">
        <v>1961</v>
      </c>
      <c r="S6" s="25" t="s">
        <v>1962</v>
      </c>
    </row>
    <row r="7" spans="1:19">
      <c r="A7" s="6" t="s">
        <v>607</v>
      </c>
      <c r="B7" s="6" t="s">
        <v>615</v>
      </c>
      <c r="C7" s="7" t="s">
        <v>33</v>
      </c>
      <c r="D7" s="7" t="s">
        <v>34</v>
      </c>
      <c r="E7" s="7" t="s">
        <v>1966</v>
      </c>
      <c r="F7" s="7" t="s">
        <v>1957</v>
      </c>
      <c r="G7" s="6"/>
      <c r="H7" s="6" t="s">
        <v>621</v>
      </c>
      <c r="I7" s="6" t="s">
        <v>89</v>
      </c>
      <c r="J7" s="6" t="s">
        <v>618</v>
      </c>
      <c r="K7" s="6">
        <v>65</v>
      </c>
      <c r="L7" s="6">
        <v>56.5</v>
      </c>
      <c r="M7" s="6">
        <v>54</v>
      </c>
      <c r="N7" s="6">
        <v>69.5</v>
      </c>
      <c r="O7" s="10">
        <v>70</v>
      </c>
      <c r="P7" s="6">
        <v>315</v>
      </c>
      <c r="Q7" s="36">
        <v>6</v>
      </c>
      <c r="R7" s="25" t="s">
        <v>1961</v>
      </c>
      <c r="S7" s="25" t="s">
        <v>1962</v>
      </c>
    </row>
    <row r="8" spans="1:19">
      <c r="A8" s="6" t="s">
        <v>964</v>
      </c>
      <c r="B8" s="6" t="s">
        <v>975</v>
      </c>
      <c r="C8" s="7" t="s">
        <v>33</v>
      </c>
      <c r="D8" s="7" t="s">
        <v>34</v>
      </c>
      <c r="E8" s="7" t="s">
        <v>980</v>
      </c>
      <c r="F8" s="7" t="s">
        <v>1957</v>
      </c>
      <c r="G8" s="6"/>
      <c r="H8" s="6" t="s">
        <v>984</v>
      </c>
      <c r="I8" s="6" t="s">
        <v>89</v>
      </c>
      <c r="J8" s="6" t="s">
        <v>978</v>
      </c>
      <c r="K8" s="6">
        <v>60.5</v>
      </c>
      <c r="L8" s="6">
        <v>73.5</v>
      </c>
      <c r="M8" s="6">
        <v>47.5</v>
      </c>
      <c r="N8" s="6">
        <v>48.5</v>
      </c>
      <c r="O8" s="10">
        <v>67.5</v>
      </c>
      <c r="P8" s="6">
        <v>297.5</v>
      </c>
      <c r="Q8" s="36">
        <v>7</v>
      </c>
      <c r="R8" s="25" t="s">
        <v>1961</v>
      </c>
      <c r="S8" s="25" t="s">
        <v>1962</v>
      </c>
    </row>
    <row r="9" spans="1:19">
      <c r="A9" s="6" t="s">
        <v>493</v>
      </c>
      <c r="B9" s="6" t="s">
        <v>505</v>
      </c>
      <c r="C9" s="7" t="s">
        <v>33</v>
      </c>
      <c r="D9" s="7" t="s">
        <v>34</v>
      </c>
      <c r="E9" s="7" t="s">
        <v>518</v>
      </c>
      <c r="F9" s="7" t="s">
        <v>1957</v>
      </c>
      <c r="G9" s="6"/>
      <c r="H9" s="6" t="s">
        <v>527</v>
      </c>
      <c r="I9" s="6" t="s">
        <v>89</v>
      </c>
      <c r="J9" s="6" t="s">
        <v>515</v>
      </c>
      <c r="K9" s="6">
        <v>72</v>
      </c>
      <c r="L9" s="6">
        <v>40.5</v>
      </c>
      <c r="M9" s="6">
        <v>36.5</v>
      </c>
      <c r="N9" s="6">
        <v>68</v>
      </c>
      <c r="O9" s="10">
        <v>63.5</v>
      </c>
      <c r="P9" s="6">
        <v>280.5</v>
      </c>
      <c r="Q9" s="36">
        <v>8</v>
      </c>
      <c r="R9" s="25" t="s">
        <v>1961</v>
      </c>
      <c r="S9" s="25" t="s">
        <v>1962</v>
      </c>
    </row>
    <row r="10" spans="1:19">
      <c r="A10" s="6" t="s">
        <v>1729</v>
      </c>
      <c r="B10" s="6" t="s">
        <v>1730</v>
      </c>
      <c r="C10" s="7" t="s">
        <v>33</v>
      </c>
      <c r="D10" s="7" t="s">
        <v>34</v>
      </c>
      <c r="E10" s="7" t="s">
        <v>1736</v>
      </c>
      <c r="F10" s="7" t="s">
        <v>1957</v>
      </c>
      <c r="G10" s="6"/>
      <c r="H10" s="6" t="s">
        <v>1737</v>
      </c>
      <c r="I10" s="6" t="s">
        <v>89</v>
      </c>
      <c r="J10" s="6" t="s">
        <v>1733</v>
      </c>
      <c r="K10" s="6">
        <v>75</v>
      </c>
      <c r="L10" s="6">
        <v>64</v>
      </c>
      <c r="M10" s="6">
        <v>20</v>
      </c>
      <c r="N10" s="6">
        <v>72</v>
      </c>
      <c r="O10" s="10">
        <v>48</v>
      </c>
      <c r="P10" s="6">
        <v>279</v>
      </c>
      <c r="Q10" s="36">
        <v>9</v>
      </c>
      <c r="R10" s="25" t="s">
        <v>1961</v>
      </c>
      <c r="S10" s="25" t="s">
        <v>1962</v>
      </c>
    </row>
    <row r="11" spans="1:19">
      <c r="A11" s="6" t="s">
        <v>1632</v>
      </c>
      <c r="B11" s="6" t="s">
        <v>1633</v>
      </c>
      <c r="C11" s="7" t="s">
        <v>33</v>
      </c>
      <c r="D11" s="7" t="s">
        <v>34</v>
      </c>
      <c r="E11" s="7" t="s">
        <v>1638</v>
      </c>
      <c r="F11" s="7" t="s">
        <v>1957</v>
      </c>
      <c r="G11" s="6"/>
      <c r="H11" s="6" t="s">
        <v>1644</v>
      </c>
      <c r="I11" s="6" t="s">
        <v>89</v>
      </c>
      <c r="J11" s="6" t="s">
        <v>1636</v>
      </c>
      <c r="K11" s="6">
        <v>71.5</v>
      </c>
      <c r="L11" s="6">
        <v>64.5</v>
      </c>
      <c r="M11" s="6">
        <v>36</v>
      </c>
      <c r="N11" s="6">
        <v>72.5</v>
      </c>
      <c r="O11" s="10">
        <v>26.5</v>
      </c>
      <c r="P11" s="6">
        <v>271</v>
      </c>
      <c r="Q11" s="36">
        <v>10</v>
      </c>
      <c r="R11" s="25" t="s">
        <v>1961</v>
      </c>
      <c r="S11" s="25" t="s">
        <v>1962</v>
      </c>
    </row>
    <row r="12" spans="1:19">
      <c r="A12" s="6" t="s">
        <v>1632</v>
      </c>
      <c r="B12" s="6" t="s">
        <v>1633</v>
      </c>
      <c r="C12" s="7" t="s">
        <v>33</v>
      </c>
      <c r="D12" s="7" t="s">
        <v>34</v>
      </c>
      <c r="E12" s="7" t="s">
        <v>1648</v>
      </c>
      <c r="F12" s="7" t="s">
        <v>1957</v>
      </c>
      <c r="G12" s="6"/>
      <c r="H12" s="6" t="s">
        <v>1649</v>
      </c>
      <c r="I12" s="6" t="s">
        <v>89</v>
      </c>
      <c r="J12" s="6" t="s">
        <v>1650</v>
      </c>
      <c r="K12" s="6">
        <v>67.5</v>
      </c>
      <c r="L12" s="6">
        <v>42</v>
      </c>
      <c r="M12" s="6">
        <v>64</v>
      </c>
      <c r="N12" s="6">
        <v>71.5</v>
      </c>
      <c r="O12" s="10"/>
      <c r="P12" s="6">
        <v>245</v>
      </c>
      <c r="Q12" s="36"/>
    </row>
    <row r="13" spans="1:19">
      <c r="A13" s="6" t="s">
        <v>1632</v>
      </c>
      <c r="B13" s="6" t="s">
        <v>1651</v>
      </c>
      <c r="C13" s="7" t="s">
        <v>33</v>
      </c>
      <c r="D13" s="7" t="s">
        <v>34</v>
      </c>
      <c r="E13" s="7" t="s">
        <v>172</v>
      </c>
      <c r="F13" s="7" t="s">
        <v>1957</v>
      </c>
      <c r="G13" s="6"/>
      <c r="H13" s="6" t="s">
        <v>1657</v>
      </c>
      <c r="I13" s="6" t="s">
        <v>89</v>
      </c>
      <c r="J13" s="6" t="s">
        <v>1654</v>
      </c>
      <c r="K13" s="6">
        <v>61</v>
      </c>
      <c r="L13" s="6">
        <v>44.5</v>
      </c>
      <c r="M13" s="6">
        <v>34</v>
      </c>
      <c r="N13" s="6">
        <v>36</v>
      </c>
      <c r="O13" s="10">
        <v>37.5</v>
      </c>
      <c r="P13" s="6">
        <v>213</v>
      </c>
      <c r="Q13" s="36">
        <v>11</v>
      </c>
      <c r="R13" t="s">
        <v>1961</v>
      </c>
      <c r="S13" t="s">
        <v>1962</v>
      </c>
    </row>
    <row r="14" spans="1:19">
      <c r="A14" s="6" t="s">
        <v>1632</v>
      </c>
      <c r="B14" s="6" t="s">
        <v>1633</v>
      </c>
      <c r="C14" s="7" t="s">
        <v>33</v>
      </c>
      <c r="D14" s="7" t="s">
        <v>34</v>
      </c>
      <c r="E14" s="7" t="s">
        <v>1638</v>
      </c>
      <c r="F14" s="7" t="s">
        <v>1957</v>
      </c>
      <c r="G14" s="6"/>
      <c r="H14" s="6" t="s">
        <v>1645</v>
      </c>
      <c r="I14" s="6" t="s">
        <v>89</v>
      </c>
      <c r="J14" s="6" t="s">
        <v>1636</v>
      </c>
      <c r="K14" s="6">
        <v>57.5</v>
      </c>
      <c r="L14" s="6">
        <v>56.5</v>
      </c>
      <c r="M14" s="6">
        <v>46</v>
      </c>
      <c r="N14" s="6">
        <v>44.5</v>
      </c>
      <c r="O14" s="10"/>
      <c r="P14" s="6">
        <v>204.5</v>
      </c>
      <c r="Q14" s="36"/>
    </row>
    <row r="15" spans="1:19">
      <c r="A15" s="6" t="s">
        <v>1499</v>
      </c>
      <c r="B15" s="6" t="s">
        <v>1522</v>
      </c>
      <c r="C15" s="7" t="s">
        <v>33</v>
      </c>
      <c r="D15" s="7" t="s">
        <v>34</v>
      </c>
      <c r="E15" s="7" t="s">
        <v>1526</v>
      </c>
      <c r="F15" s="7" t="s">
        <v>1957</v>
      </c>
      <c r="G15" s="6"/>
      <c r="H15" s="6" t="s">
        <v>1544</v>
      </c>
      <c r="I15" s="6" t="s">
        <v>89</v>
      </c>
      <c r="J15" s="6" t="s">
        <v>1523</v>
      </c>
      <c r="K15" s="6">
        <v>39</v>
      </c>
      <c r="L15" s="6">
        <v>42</v>
      </c>
      <c r="M15" s="6">
        <v>30.5</v>
      </c>
      <c r="N15" s="6">
        <v>30.5</v>
      </c>
      <c r="O15" s="10">
        <v>48</v>
      </c>
      <c r="P15" s="6">
        <v>190</v>
      </c>
      <c r="Q15" s="36">
        <v>12</v>
      </c>
      <c r="R15" t="s">
        <v>1961</v>
      </c>
      <c r="S15" t="s">
        <v>1962</v>
      </c>
    </row>
    <row r="16" spans="1:19">
      <c r="A16" s="6" t="s">
        <v>1499</v>
      </c>
      <c r="B16" s="6" t="s">
        <v>1550</v>
      </c>
      <c r="C16" s="7" t="s">
        <v>33</v>
      </c>
      <c r="D16" s="7" t="s">
        <v>34</v>
      </c>
      <c r="E16" s="7" t="s">
        <v>1555</v>
      </c>
      <c r="F16" s="7" t="s">
        <v>1957</v>
      </c>
      <c r="G16" s="6"/>
      <c r="H16" s="6" t="s">
        <v>1556</v>
      </c>
      <c r="I16" s="6" t="s">
        <v>89</v>
      </c>
      <c r="J16" s="6" t="s">
        <v>1553</v>
      </c>
      <c r="K16" s="6">
        <v>65</v>
      </c>
      <c r="L16" s="6">
        <v>40</v>
      </c>
      <c r="M16" s="6">
        <v>53.5</v>
      </c>
      <c r="N16" s="6"/>
      <c r="O16" s="23"/>
      <c r="P16" s="6">
        <v>158.5</v>
      </c>
      <c r="Q16" s="36"/>
    </row>
    <row r="17" spans="1:19">
      <c r="A17" s="6" t="s">
        <v>1499</v>
      </c>
      <c r="B17" s="6" t="s">
        <v>1522</v>
      </c>
      <c r="C17" s="7" t="s">
        <v>33</v>
      </c>
      <c r="D17" s="7" t="s">
        <v>34</v>
      </c>
      <c r="E17" s="7" t="s">
        <v>1526</v>
      </c>
      <c r="F17" s="7" t="s">
        <v>1957</v>
      </c>
      <c r="G17" s="6"/>
      <c r="H17" s="6" t="s">
        <v>1545</v>
      </c>
      <c r="I17" s="6" t="s">
        <v>89</v>
      </c>
      <c r="J17" s="6" t="s">
        <v>1523</v>
      </c>
      <c r="K17" s="6">
        <v>37.5</v>
      </c>
      <c r="L17" s="6">
        <v>34</v>
      </c>
      <c r="M17" s="6">
        <v>23</v>
      </c>
      <c r="N17" s="6">
        <v>27</v>
      </c>
      <c r="O17" s="10">
        <v>34</v>
      </c>
      <c r="P17" s="6">
        <v>155.5</v>
      </c>
      <c r="Q17" s="36">
        <v>13</v>
      </c>
      <c r="R17" t="s">
        <v>1961</v>
      </c>
      <c r="S17" t="s">
        <v>1962</v>
      </c>
    </row>
    <row r="18" spans="1:19">
      <c r="A18" s="6" t="s">
        <v>1897</v>
      </c>
      <c r="B18" s="6"/>
      <c r="C18" s="7" t="s">
        <v>33</v>
      </c>
      <c r="D18" s="7" t="s">
        <v>34</v>
      </c>
      <c r="E18" s="7" t="s">
        <v>1901</v>
      </c>
      <c r="F18" s="7" t="s">
        <v>1957</v>
      </c>
      <c r="G18" s="6"/>
      <c r="H18" s="6" t="s">
        <v>1902</v>
      </c>
      <c r="I18" s="6" t="s">
        <v>89</v>
      </c>
      <c r="J18" s="6"/>
      <c r="K18" s="6">
        <v>34</v>
      </c>
      <c r="L18" s="6">
        <v>37</v>
      </c>
      <c r="M18" s="6">
        <v>25.5</v>
      </c>
      <c r="N18" s="6">
        <v>40</v>
      </c>
      <c r="O18" s="10"/>
      <c r="P18" s="6">
        <v>136.5</v>
      </c>
      <c r="Q18" s="36"/>
    </row>
    <row r="19" spans="1:19">
      <c r="A19" s="6" t="s">
        <v>1249</v>
      </c>
      <c r="B19" s="6" t="s">
        <v>1250</v>
      </c>
      <c r="C19" s="7" t="s">
        <v>33</v>
      </c>
      <c r="D19" s="7" t="s">
        <v>34</v>
      </c>
      <c r="E19" s="7" t="s">
        <v>1256</v>
      </c>
      <c r="F19" s="7" t="s">
        <v>1957</v>
      </c>
      <c r="G19" s="6"/>
      <c r="H19" s="6" t="s">
        <v>1259</v>
      </c>
      <c r="I19" s="6" t="s">
        <v>89</v>
      </c>
      <c r="J19" s="6" t="s">
        <v>1258</v>
      </c>
      <c r="K19" s="6"/>
      <c r="L19" s="6">
        <v>63.5</v>
      </c>
      <c r="M19" s="6">
        <v>67</v>
      </c>
      <c r="N19" s="6"/>
      <c r="O19" s="10"/>
      <c r="P19" s="6">
        <v>130.5</v>
      </c>
      <c r="Q19" s="36"/>
    </row>
    <row r="20" spans="1:19">
      <c r="A20" s="6" t="s">
        <v>1685</v>
      </c>
      <c r="B20" s="6"/>
      <c r="C20" s="7" t="s">
        <v>33</v>
      </c>
      <c r="D20" s="7" t="s">
        <v>34</v>
      </c>
      <c r="E20" s="7" t="s">
        <v>1696</v>
      </c>
      <c r="F20" s="7" t="s">
        <v>1957</v>
      </c>
      <c r="G20" s="6"/>
      <c r="H20" s="6" t="s">
        <v>1697</v>
      </c>
      <c r="I20" s="6" t="s">
        <v>89</v>
      </c>
      <c r="J20" s="6"/>
      <c r="K20" s="6">
        <v>64.5</v>
      </c>
      <c r="L20" s="6">
        <v>40</v>
      </c>
      <c r="M20" s="6"/>
      <c r="N20" s="6"/>
      <c r="O20" s="10"/>
      <c r="P20" s="6">
        <v>104.5</v>
      </c>
      <c r="Q20" s="36"/>
    </row>
    <row r="21" spans="1:19" ht="15.75">
      <c r="A21" s="6" t="s">
        <v>607</v>
      </c>
      <c r="B21" s="6" t="s">
        <v>622</v>
      </c>
      <c r="C21" s="7" t="s">
        <v>33</v>
      </c>
      <c r="D21" s="7" t="s">
        <v>34</v>
      </c>
      <c r="E21" s="7" t="s">
        <v>627</v>
      </c>
      <c r="F21" s="7" t="s">
        <v>1957</v>
      </c>
      <c r="G21" s="6"/>
      <c r="H21" s="6" t="s">
        <v>628</v>
      </c>
      <c r="I21" s="6" t="s">
        <v>89</v>
      </c>
      <c r="J21" s="6" t="s">
        <v>625</v>
      </c>
      <c r="K21" s="6">
        <v>66.5</v>
      </c>
      <c r="L21" s="6">
        <v>37.5</v>
      </c>
      <c r="M21" s="6"/>
      <c r="N21" s="6"/>
      <c r="O21" s="31"/>
      <c r="P21" s="6">
        <v>104</v>
      </c>
      <c r="Q21" s="36"/>
    </row>
    <row r="22" spans="1:19" ht="15.75">
      <c r="A22" s="6" t="s">
        <v>607</v>
      </c>
      <c r="B22" s="6" t="s">
        <v>622</v>
      </c>
      <c r="C22" s="7" t="s">
        <v>33</v>
      </c>
      <c r="D22" s="7" t="s">
        <v>34</v>
      </c>
      <c r="E22" s="7" t="s">
        <v>627</v>
      </c>
      <c r="F22" s="7" t="s">
        <v>1957</v>
      </c>
      <c r="G22" s="6"/>
      <c r="H22" s="6" t="s">
        <v>629</v>
      </c>
      <c r="I22" s="6" t="s">
        <v>89</v>
      </c>
      <c r="J22" s="6" t="s">
        <v>625</v>
      </c>
      <c r="K22" s="6">
        <v>77</v>
      </c>
      <c r="L22" s="6"/>
      <c r="M22" s="6"/>
      <c r="N22" s="6"/>
      <c r="O22" s="31"/>
      <c r="P22" s="6">
        <v>77</v>
      </c>
      <c r="Q22" s="36"/>
    </row>
  </sheetData>
  <sortState ref="A1:P22">
    <sortCondition descending="1" ref="P1:P22"/>
  </sortState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11</vt:i4>
      </vt:variant>
    </vt:vector>
  </HeadingPairs>
  <TitlesOfParts>
    <vt:vector size="11" baseType="lpstr">
      <vt:lpstr>Munka1</vt:lpstr>
      <vt:lpstr>Für Anfänger egyéni</vt:lpstr>
      <vt:lpstr>Für Anfänger csoportos</vt:lpstr>
      <vt:lpstr>Erste Schritte egyéni</vt:lpstr>
      <vt:lpstr>Erste Schritte csoportos</vt:lpstr>
      <vt:lpstr>Junior egyéni</vt:lpstr>
      <vt:lpstr>Junior csoportos</vt:lpstr>
      <vt:lpstr>Teens egyéni</vt:lpstr>
      <vt:lpstr>Teens csoportos</vt:lpstr>
      <vt:lpstr>Abiturient egyéni</vt:lpstr>
      <vt:lpstr>Abiturient csoportos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Marcsi</cp:lastModifiedBy>
  <dcterms:created xsi:type="dcterms:W3CDTF">2017-05-17T13:26:24Z</dcterms:created>
  <dcterms:modified xsi:type="dcterms:W3CDTF">2017-06-06T14:26:26Z</dcterms:modified>
</cp:coreProperties>
</file>